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hogan\dat\Project\orionsp\石川県電気・ガス価格高騰緊急対策支援事業\pro\genkou\第3回\下層\"/>
    </mc:Choice>
  </mc:AlternateContent>
  <xr:revisionPtr revIDLastSave="0" documentId="13_ncr:1_{3A752122-C585-413D-81EC-AF3507AC3F81}" xr6:coauthVersionLast="47" xr6:coauthVersionMax="47" xr10:uidLastSave="{00000000-0000-0000-0000-000000000000}"/>
  <bookViews>
    <workbookView xWindow="-19710" yWindow="-6315" windowWidth="16335" windowHeight="9645" xr2:uid="{C9FD7EE9-F28A-418B-8BC1-2E603CCBD1B9}"/>
  </bookViews>
  <sheets>
    <sheet name="工業用LP" sheetId="3" r:id="rId1"/>
    <sheet name="リスト" sheetId="6" state="hidden" r:id="rId2"/>
  </sheets>
  <definedNames>
    <definedName name="_xlnm.Print_Area" localSheetId="0">工業用LP!$A$1:$K$49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3" l="1"/>
  <c r="J36" i="3"/>
  <c r="J35" i="3"/>
  <c r="J33" i="3"/>
  <c r="J32" i="3"/>
  <c r="J31" i="3"/>
  <c r="E24" i="3" l="1"/>
  <c r="E23" i="3"/>
  <c r="J23" i="3" s="1"/>
  <c r="E20" i="3"/>
  <c r="J20" i="3" s="1"/>
  <c r="E19" i="3"/>
  <c r="J19" i="3" s="1"/>
  <c r="E18" i="3"/>
  <c r="J18" i="3" s="1"/>
  <c r="J24" i="3" l="1"/>
  <c r="E22" i="3"/>
  <c r="J22" i="3" s="1"/>
  <c r="J26" i="3" l="1"/>
  <c r="J39" i="3"/>
  <c r="J42" i="3" l="1"/>
</calcChain>
</file>

<file path=xl/sharedStrings.xml><?xml version="1.0" encoding="utf-8"?>
<sst xmlns="http://schemas.openxmlformats.org/spreadsheetml/2006/main" count="99" uniqueCount="35">
  <si>
    <t>〔単価〕</t>
    <rPh sb="1" eb="3">
      <t>タンカ</t>
    </rPh>
    <phoneticPr fontId="1"/>
  </si>
  <si>
    <t>円</t>
    <rPh sb="0" eb="1">
      <t>エン</t>
    </rPh>
    <phoneticPr fontId="1"/>
  </si>
  <si>
    <t>×</t>
    <phoneticPr fontId="1"/>
  </si>
  <si>
    <t>＝</t>
    <phoneticPr fontId="1"/>
  </si>
  <si>
    <t>〔給付額算定〕</t>
    <rPh sb="1" eb="4">
      <t>キュウフガク</t>
    </rPh>
    <rPh sb="4" eb="6">
      <t>サンテイ</t>
    </rPh>
    <phoneticPr fontId="1"/>
  </si>
  <si>
    <t>〔給付額合計〕</t>
    <rPh sb="1" eb="4">
      <t>キュウフガク</t>
    </rPh>
    <rPh sb="4" eb="6">
      <t>ゴウケイ</t>
    </rPh>
    <phoneticPr fontId="1"/>
  </si>
  <si>
    <t>※千円未満切捨</t>
    <rPh sb="1" eb="3">
      <t>センエン</t>
    </rPh>
    <rPh sb="3" eb="5">
      <t>ミマン</t>
    </rPh>
    <rPh sb="5" eb="6">
      <t>キ</t>
    </rPh>
    <rPh sb="6" eb="7">
      <t>ス</t>
    </rPh>
    <phoneticPr fontId="1"/>
  </si>
  <si>
    <t>【工業用LPガス】</t>
    <rPh sb="1" eb="4">
      <t>コウギョウヨウ</t>
    </rPh>
    <phoneticPr fontId="1"/>
  </si>
  <si>
    <t>〔申請事業者名〕</t>
    <rPh sb="1" eb="3">
      <t>シンセイ</t>
    </rPh>
    <rPh sb="3" eb="6">
      <t>ジギョウシャ</t>
    </rPh>
    <rPh sb="6" eb="7">
      <t>メイ</t>
    </rPh>
    <phoneticPr fontId="1"/>
  </si>
  <si>
    <t>㎥</t>
    <phoneticPr fontId="1"/>
  </si>
  <si>
    <t>〔ガス使用(購入)量〕</t>
    <rPh sb="3" eb="5">
      <t>シヨウ</t>
    </rPh>
    <rPh sb="6" eb="8">
      <t>コウニュウ</t>
    </rPh>
    <rPh sb="9" eb="10">
      <t>リョウ</t>
    </rPh>
    <phoneticPr fontId="1"/>
  </si>
  <si>
    <t>→</t>
    <phoneticPr fontId="1"/>
  </si>
  <si>
    <t>kg</t>
    <phoneticPr fontId="1"/>
  </si>
  <si>
    <t>※小数点未満切捨</t>
    <rPh sb="1" eb="4">
      <t>ショウスウテン</t>
    </rPh>
    <rPh sb="4" eb="6">
      <t>ミマン</t>
    </rPh>
    <rPh sb="6" eb="7">
      <t>キ</t>
    </rPh>
    <rPh sb="7" eb="8">
      <t>ス</t>
    </rPh>
    <phoneticPr fontId="1"/>
  </si>
  <si>
    <t>〔給付額小計〕</t>
    <rPh sb="1" eb="4">
      <t>キュウフガク</t>
    </rPh>
    <rPh sb="4" eb="6">
      <t>ショウケイ</t>
    </rPh>
    <phoneticPr fontId="1"/>
  </si>
  <si>
    <t>＜申請にあたって＞</t>
    <rPh sb="1" eb="3">
      <t>シンセイ</t>
    </rPh>
    <phoneticPr fontId="1"/>
  </si>
  <si>
    <t>〔工業用LPガス販売契約会社名〕※複数社と契約している場合は、適宜記載してください</t>
    <rPh sb="1" eb="3">
      <t>コウギョウ</t>
    </rPh>
    <rPh sb="3" eb="4">
      <t>ヨウ</t>
    </rPh>
    <rPh sb="8" eb="10">
      <t>ハンバイ</t>
    </rPh>
    <rPh sb="10" eb="12">
      <t>ケイヤク</t>
    </rPh>
    <rPh sb="12" eb="14">
      <t>カイシャ</t>
    </rPh>
    <rPh sb="14" eb="15">
      <t>メイ</t>
    </rPh>
    <rPh sb="17" eb="19">
      <t>フクスウ</t>
    </rPh>
    <rPh sb="19" eb="20">
      <t>シャ</t>
    </rPh>
    <rPh sb="21" eb="23">
      <t>ケイヤク</t>
    </rPh>
    <rPh sb="27" eb="29">
      <t>バアイ</t>
    </rPh>
    <rPh sb="31" eb="33">
      <t>テキギ</t>
    </rPh>
    <rPh sb="33" eb="35">
      <t>キサイ</t>
    </rPh>
    <phoneticPr fontId="1"/>
  </si>
  <si>
    <t>※㎥＝kg÷2にて換算</t>
    <rPh sb="9" eb="11">
      <t>カンサン</t>
    </rPh>
    <phoneticPr fontId="1"/>
  </si>
  <si>
    <t>・工業用ガス会社との取引単位がkg、㎥のいずれもある場合は、本様式にまとめて申請してください</t>
    <rPh sb="1" eb="3">
      <t>コウギョウ</t>
    </rPh>
    <rPh sb="3" eb="4">
      <t>ヨウ</t>
    </rPh>
    <rPh sb="6" eb="8">
      <t>カイシャ</t>
    </rPh>
    <rPh sb="10" eb="14">
      <t>トリヒキタンイ</t>
    </rPh>
    <rPh sb="26" eb="28">
      <t>バアイ</t>
    </rPh>
    <rPh sb="30" eb="33">
      <t>ホンヨウシキ</t>
    </rPh>
    <rPh sb="38" eb="40">
      <t>シンセイ</t>
    </rPh>
    <phoneticPr fontId="1"/>
  </si>
  <si>
    <t>【取引単位がkg分】</t>
    <rPh sb="1" eb="3">
      <t>トリヒキ</t>
    </rPh>
    <rPh sb="3" eb="5">
      <t>タンイ</t>
    </rPh>
    <rPh sb="8" eb="9">
      <t>ワ</t>
    </rPh>
    <phoneticPr fontId="1"/>
  </si>
  <si>
    <r>
      <t>【取引単位が</t>
    </r>
    <r>
      <rPr>
        <sz val="11"/>
        <color theme="1"/>
        <rFont val="Segoe UI Symbol"/>
        <family val="2"/>
      </rPr>
      <t>㎥</t>
    </r>
    <r>
      <rPr>
        <sz val="11"/>
        <color theme="1"/>
        <rFont val="HGｺﾞｼｯｸE"/>
        <family val="3"/>
        <charset val="128"/>
      </rPr>
      <t>分】</t>
    </r>
    <rPh sb="1" eb="3">
      <t>トリヒキ</t>
    </rPh>
    <rPh sb="3" eb="5">
      <t>タンイ</t>
    </rPh>
    <rPh sb="7" eb="8">
      <t>ブン</t>
    </rPh>
    <phoneticPr fontId="1"/>
  </si>
  <si>
    <t>2022年10月</t>
    <rPh sb="4" eb="5">
      <t>ネン</t>
    </rPh>
    <rPh sb="7" eb="8">
      <t>ツキ</t>
    </rPh>
    <phoneticPr fontId="1"/>
  </si>
  <si>
    <t>2022年1月</t>
    <rPh sb="4" eb="5">
      <t>ネン</t>
    </rPh>
    <rPh sb="6" eb="7">
      <t>ツキ</t>
    </rPh>
    <phoneticPr fontId="1"/>
  </si>
  <si>
    <t>2022年2月</t>
    <rPh sb="4" eb="5">
      <t>ネン</t>
    </rPh>
    <rPh sb="6" eb="7">
      <t>ツキ</t>
    </rPh>
    <phoneticPr fontId="1"/>
  </si>
  <si>
    <t>2022年3月</t>
    <rPh sb="4" eb="5">
      <t>ネン</t>
    </rPh>
    <rPh sb="6" eb="7">
      <t>ツキ</t>
    </rPh>
    <phoneticPr fontId="1"/>
  </si>
  <si>
    <t>2022年4月</t>
    <rPh sb="4" eb="5">
      <t>ネン</t>
    </rPh>
    <rPh sb="6" eb="7">
      <t>ツキ</t>
    </rPh>
    <phoneticPr fontId="1"/>
  </si>
  <si>
    <t>2022年5月</t>
    <rPh sb="4" eb="5">
      <t>ネン</t>
    </rPh>
    <rPh sb="6" eb="7">
      <t>ツキ</t>
    </rPh>
    <phoneticPr fontId="1"/>
  </si>
  <si>
    <t>2022年6月</t>
    <rPh sb="4" eb="5">
      <t>ネン</t>
    </rPh>
    <rPh sb="6" eb="7">
      <t>ツキ</t>
    </rPh>
    <phoneticPr fontId="1"/>
  </si>
  <si>
    <t>2022年7月</t>
    <rPh sb="4" eb="5">
      <t>ネン</t>
    </rPh>
    <rPh sb="6" eb="7">
      <t>ツキ</t>
    </rPh>
    <phoneticPr fontId="1"/>
  </si>
  <si>
    <t>2022年8月</t>
    <rPh sb="4" eb="5">
      <t>ネン</t>
    </rPh>
    <rPh sb="6" eb="7">
      <t>ツキ</t>
    </rPh>
    <phoneticPr fontId="1"/>
  </si>
  <si>
    <t>2022年9月</t>
    <rPh sb="4" eb="5">
      <t>ネン</t>
    </rPh>
    <rPh sb="6" eb="7">
      <t>ツキ</t>
    </rPh>
    <phoneticPr fontId="1"/>
  </si>
  <si>
    <t>リスト</t>
    <phoneticPr fontId="1"/>
  </si>
  <si>
    <t>・本申請は、工業用ガスを使用する事業者への支援となります。申請にあたっては、申請受付要項及び工業用のガス販売証明書をご確認の上、手続きのほどお願いします。</t>
    <rPh sb="1" eb="2">
      <t>ホン</t>
    </rPh>
    <rPh sb="2" eb="4">
      <t>シンセイ</t>
    </rPh>
    <rPh sb="6" eb="8">
      <t>コウギョウ</t>
    </rPh>
    <rPh sb="8" eb="9">
      <t>ヨウ</t>
    </rPh>
    <rPh sb="12" eb="14">
      <t>シヨウ</t>
    </rPh>
    <rPh sb="16" eb="19">
      <t>ジギョウシャ</t>
    </rPh>
    <rPh sb="21" eb="23">
      <t>シエン</t>
    </rPh>
    <rPh sb="29" eb="31">
      <t>シンセイ</t>
    </rPh>
    <rPh sb="38" eb="40">
      <t>シンセイ</t>
    </rPh>
    <rPh sb="40" eb="42">
      <t>ウケツケ</t>
    </rPh>
    <rPh sb="42" eb="44">
      <t>ヨウコウ</t>
    </rPh>
    <rPh sb="44" eb="45">
      <t>オヨ</t>
    </rPh>
    <rPh sb="46" eb="48">
      <t>コウギョウ</t>
    </rPh>
    <rPh sb="48" eb="49">
      <t>ヨウ</t>
    </rPh>
    <rPh sb="52" eb="54">
      <t>ハンバイ</t>
    </rPh>
    <rPh sb="54" eb="57">
      <t>ショウメイショ</t>
    </rPh>
    <rPh sb="59" eb="61">
      <t>カクニン</t>
    </rPh>
    <rPh sb="62" eb="63">
      <t>ウエ</t>
    </rPh>
    <rPh sb="64" eb="66">
      <t>テツヅ</t>
    </rPh>
    <rPh sb="71" eb="72">
      <t>ネガ</t>
    </rPh>
    <phoneticPr fontId="1"/>
  </si>
  <si>
    <t>2022年11月</t>
    <rPh sb="4" eb="5">
      <t>ネン</t>
    </rPh>
    <rPh sb="7" eb="8">
      <t>ツキ</t>
    </rPh>
    <phoneticPr fontId="1"/>
  </si>
  <si>
    <t>2022年12月</t>
    <rPh sb="4" eb="5">
      <t>ネン</t>
    </rPh>
    <rPh sb="7" eb="8">
      <t>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</si>
</sst>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&quot;円/kWh&quot;"/>
    <numFmt numFmtId="178" formatCode="0.0&quot;円/㎥&quot;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1"/>
      <color theme="1"/>
      <name val="HGｺﾞｼｯｸE"/>
      <family val="3"/>
      <charset val="128"/>
    </font>
    <font>
      <sz val="14"/>
      <color theme="1"/>
      <name val="HGｺﾞｼｯｸE"/>
      <family val="3"/>
      <charset val="128"/>
    </font>
    <font>
      <sz val="11"/>
      <color theme="1"/>
      <name val="Segoe UI Symbo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00FF00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 applyAlignment="1">
      <alignment horizontal="centerContinuous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Continuous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55" fontId="2" fillId="0" borderId="7" xfId="0" applyNumberFormat="1" applyFont="1" applyBorder="1">
      <alignment vertical="center"/>
    </xf>
    <xf numFmtId="176" fontId="2" fillId="0" borderId="0" xfId="0" applyNumberFormat="1" applyFont="1">
      <alignment vertical="center"/>
    </xf>
    <xf numFmtId="3" fontId="2" fillId="0" borderId="0" xfId="0" applyNumberFormat="1" applyFont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55" fontId="2" fillId="0" borderId="12" xfId="0" applyNumberFormat="1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55" fontId="2" fillId="0" borderId="15" xfId="0" applyNumberFormat="1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55" fontId="2" fillId="0" borderId="18" xfId="0" applyNumberFormat="1" applyFont="1" applyBorder="1">
      <alignment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7" fillId="0" borderId="0" xfId="0" applyFont="1" applyAlignment="1">
      <alignment horizontal="right" vertical="center"/>
    </xf>
    <xf numFmtId="0" fontId="2" fillId="0" borderId="9" xfId="0" applyFont="1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Continuous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3" xfId="0" applyFont="1" applyBorder="1">
      <alignment vertical="center"/>
    </xf>
    <xf numFmtId="0" fontId="2" fillId="0" borderId="22" xfId="0" applyFont="1" applyBorder="1">
      <alignment vertical="center"/>
    </xf>
    <xf numFmtId="0" fontId="6" fillId="0" borderId="7" xfId="0" applyFont="1" applyBorder="1">
      <alignment vertical="center"/>
    </xf>
    <xf numFmtId="0" fontId="7" fillId="0" borderId="10" xfId="0" applyFont="1" applyBorder="1" applyAlignment="1">
      <alignment horizontal="right"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3" fontId="3" fillId="0" borderId="1" xfId="0" applyNumberFormat="1" applyFont="1" applyBorder="1" applyAlignment="1">
      <alignment vertical="center" shrinkToFit="1"/>
    </xf>
    <xf numFmtId="3" fontId="2" fillId="0" borderId="13" xfId="0" applyNumberFormat="1" applyFont="1" applyBorder="1" applyAlignment="1">
      <alignment vertical="center" shrinkToFit="1"/>
    </xf>
    <xf numFmtId="3" fontId="2" fillId="0" borderId="16" xfId="0" applyNumberFormat="1" applyFont="1" applyBorder="1" applyAlignment="1">
      <alignment vertical="center" shrinkToFit="1"/>
    </xf>
    <xf numFmtId="3" fontId="2" fillId="0" borderId="19" xfId="0" applyNumberFormat="1" applyFont="1" applyBorder="1" applyAlignment="1">
      <alignment vertical="center" shrinkToFit="1"/>
    </xf>
    <xf numFmtId="3" fontId="2" fillId="0" borderId="21" xfId="0" applyNumberFormat="1" applyFont="1" applyBorder="1" applyAlignment="1">
      <alignment vertical="center" shrinkToFit="1"/>
    </xf>
    <xf numFmtId="0" fontId="2" fillId="3" borderId="0" xfId="0" applyFont="1" applyFill="1">
      <alignment vertical="center"/>
    </xf>
    <xf numFmtId="0" fontId="2" fillId="0" borderId="26" xfId="0" applyFont="1" applyBorder="1" applyAlignment="1">
      <alignment horizontal="left" vertical="center" indent="1"/>
    </xf>
    <xf numFmtId="0" fontId="2" fillId="0" borderId="23" xfId="0" applyFont="1" applyBorder="1" applyAlignment="1">
      <alignment horizontal="left" vertical="center" indent="1"/>
    </xf>
    <xf numFmtId="3" fontId="2" fillId="0" borderId="2" xfId="0" applyNumberFormat="1" applyFont="1" applyBorder="1" applyAlignment="1">
      <alignment vertical="center" shrinkToFit="1"/>
    </xf>
    <xf numFmtId="55" fontId="0" fillId="0" borderId="0" xfId="0" quotePrefix="1" applyNumberFormat="1" applyAlignment="1">
      <alignment horizontal="right" vertical="center"/>
    </xf>
    <xf numFmtId="178" fontId="2" fillId="0" borderId="13" xfId="0" applyNumberFormat="1" applyFont="1" applyBorder="1">
      <alignment vertical="center"/>
    </xf>
    <xf numFmtId="178" fontId="2" fillId="0" borderId="16" xfId="0" applyNumberFormat="1" applyFont="1" applyBorder="1">
      <alignment vertical="center"/>
    </xf>
    <xf numFmtId="178" fontId="2" fillId="0" borderId="19" xfId="0" applyNumberFormat="1" applyFont="1" applyBorder="1">
      <alignment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3" fontId="2" fillId="2" borderId="13" xfId="0" applyNumberFormat="1" applyFont="1" applyFill="1" applyBorder="1" applyAlignment="1" applyProtection="1">
      <alignment vertical="center" shrinkToFit="1"/>
      <protection locked="0"/>
    </xf>
    <xf numFmtId="3" fontId="2" fillId="2" borderId="16" xfId="0" applyNumberFormat="1" applyFont="1" applyFill="1" applyBorder="1" applyAlignment="1" applyProtection="1">
      <alignment vertical="center" shrinkToFit="1"/>
      <protection locked="0"/>
    </xf>
    <xf numFmtId="3" fontId="2" fillId="2" borderId="19" xfId="0" applyNumberFormat="1" applyFont="1" applyFill="1" applyBorder="1" applyAlignment="1" applyProtection="1">
      <alignment vertical="center" shrinkToFit="1"/>
      <protection locked="0"/>
    </xf>
    <xf numFmtId="55" fontId="0" fillId="0" borderId="0" xfId="0" applyNumberFormat="1" applyAlignment="1">
      <alignment horizontal="right" vertical="center"/>
    </xf>
    <xf numFmtId="55" fontId="2" fillId="0" borderId="34" xfId="0" applyNumberFormat="1" applyFont="1" applyBorder="1">
      <alignment vertical="center"/>
    </xf>
    <xf numFmtId="3" fontId="2" fillId="2" borderId="35" xfId="0" applyNumberFormat="1" applyFont="1" applyFill="1" applyBorder="1" applyAlignment="1" applyProtection="1">
      <alignment vertical="center" shrinkToFit="1"/>
      <protection locked="0"/>
    </xf>
    <xf numFmtId="0" fontId="2" fillId="0" borderId="35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40" xfId="0" applyFont="1" applyBorder="1">
      <alignment vertical="center"/>
    </xf>
    <xf numFmtId="3" fontId="2" fillId="0" borderId="2" xfId="0" applyNumberFormat="1" applyFont="1" applyBorder="1" applyAlignment="1" applyProtection="1">
      <alignment vertical="center" shrinkToFit="1"/>
      <protection locked="0"/>
    </xf>
    <xf numFmtId="0" fontId="2" fillId="0" borderId="2" xfId="0" applyFont="1" applyBorder="1" applyAlignment="1">
      <alignment horizontal="center" vertical="center"/>
    </xf>
    <xf numFmtId="55" fontId="2" fillId="0" borderId="38" xfId="0" applyNumberFormat="1" applyFont="1" applyBorder="1">
      <alignment vertical="center"/>
    </xf>
    <xf numFmtId="3" fontId="2" fillId="2" borderId="39" xfId="0" applyNumberFormat="1" applyFont="1" applyFill="1" applyBorder="1" applyAlignment="1" applyProtection="1">
      <alignment vertical="center" shrinkToFit="1"/>
      <protection locked="0"/>
    </xf>
    <xf numFmtId="55" fontId="2" fillId="0" borderId="1" xfId="0" applyNumberFormat="1" applyFont="1" applyBorder="1">
      <alignment vertical="center"/>
    </xf>
    <xf numFmtId="0" fontId="2" fillId="0" borderId="2" xfId="0" applyFont="1" applyBorder="1">
      <alignment vertical="center"/>
    </xf>
    <xf numFmtId="3" fontId="2" fillId="0" borderId="35" xfId="0" applyNumberFormat="1" applyFont="1" applyBorder="1" applyAlignment="1">
      <alignment vertical="center" shrinkToFit="1"/>
    </xf>
    <xf numFmtId="0" fontId="2" fillId="0" borderId="37" xfId="0" applyFont="1" applyBorder="1" applyAlignment="1">
      <alignment horizontal="center" vertical="center"/>
    </xf>
    <xf numFmtId="178" fontId="2" fillId="0" borderId="35" xfId="0" applyNumberFormat="1" applyFont="1" applyBorder="1">
      <alignment vertical="center"/>
    </xf>
    <xf numFmtId="0" fontId="2" fillId="0" borderId="39" xfId="0" applyFont="1" applyBorder="1">
      <alignment vertical="center"/>
    </xf>
    <xf numFmtId="3" fontId="2" fillId="0" borderId="39" xfId="0" applyNumberFormat="1" applyFont="1" applyBorder="1" applyAlignment="1">
      <alignment vertical="center" shrinkToFit="1"/>
    </xf>
    <xf numFmtId="0" fontId="2" fillId="0" borderId="41" xfId="0" applyFont="1" applyBorder="1" applyAlignment="1">
      <alignment horizontal="center" vertical="center"/>
    </xf>
    <xf numFmtId="178" fontId="2" fillId="0" borderId="39" xfId="0" applyNumberFormat="1" applyFont="1" applyBorder="1">
      <alignment vertical="center"/>
    </xf>
    <xf numFmtId="178" fontId="2" fillId="0" borderId="2" xfId="0" applyNumberFormat="1" applyFont="1" applyBorder="1">
      <alignment vertical="center"/>
    </xf>
    <xf numFmtId="0" fontId="2" fillId="0" borderId="26" xfId="0" applyFont="1" applyBorder="1" applyAlignment="1">
      <alignment horizontal="left" vertical="center" wrapText="1" indent="1"/>
    </xf>
    <xf numFmtId="0" fontId="2" fillId="0" borderId="0" xfId="0" applyFont="1" applyAlignment="1">
      <alignment horizontal="left" vertical="center" wrapText="1" indent="1"/>
    </xf>
    <xf numFmtId="0" fontId="2" fillId="0" borderId="27" xfId="0" applyFont="1" applyBorder="1" applyAlignment="1">
      <alignment horizontal="left" vertical="center" wrapText="1" indent="1"/>
    </xf>
    <xf numFmtId="0" fontId="2" fillId="2" borderId="1" xfId="0" applyFont="1" applyFill="1" applyBorder="1" applyAlignment="1" applyProtection="1">
      <alignment horizontal="left" vertical="center" indent="1"/>
      <protection locked="0"/>
    </xf>
    <xf numFmtId="0" fontId="2" fillId="2" borderId="2" xfId="0" applyFont="1" applyFill="1" applyBorder="1" applyAlignment="1" applyProtection="1">
      <alignment horizontal="left" vertical="center" indent="1"/>
      <protection locked="0"/>
    </xf>
    <xf numFmtId="0" fontId="2" fillId="2" borderId="3" xfId="0" applyFont="1" applyFill="1" applyBorder="1" applyAlignment="1" applyProtection="1">
      <alignment horizontal="left" vertical="center" indent="1"/>
      <protection locked="0"/>
    </xf>
    <xf numFmtId="0" fontId="2" fillId="0" borderId="28" xfId="0" applyFont="1" applyBorder="1" applyAlignment="1">
      <alignment horizontal="left" vertical="center" wrapText="1" indent="1"/>
    </xf>
    <xf numFmtId="0" fontId="2" fillId="0" borderId="29" xfId="0" applyFont="1" applyBorder="1" applyAlignment="1">
      <alignment horizontal="left" vertical="center" wrapText="1" indent="1"/>
    </xf>
    <xf numFmtId="0" fontId="2" fillId="0" borderId="30" xfId="0" applyFont="1" applyBorder="1" applyAlignment="1">
      <alignment horizontal="left" vertical="center" wrapText="1" indent="1"/>
    </xf>
  </cellXfs>
  <cellStyles count="1">
    <cellStyle name="標準" xfId="0" builtinId="0"/>
  </cellStyles>
  <dxfs count="2">
    <dxf>
      <numFmt numFmtId="46" formatCode="yyyy&quot;年&quot;m&quot;月&quot;"/>
      <alignment horizontal="right" vertical="center" textRotation="0" wrapText="0" indent="0" justifyLastLine="0" shrinkToFit="0" readingOrder="0"/>
    </dxf>
    <dxf>
      <alignment horizontal="right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00FF00"/>
      <color rgb="FFFF0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628650</xdr:colOff>
      <xdr:row>0</xdr:row>
      <xdr:rowOff>104775</xdr:rowOff>
    </xdr:from>
    <xdr:to>
      <xdr:col>10</xdr:col>
      <xdr:colOff>333375</xdr:colOff>
      <xdr:row>2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12625CF-8757-469F-A4DF-8E5ED02C4C3B}"/>
            </a:ext>
          </a:extLst>
        </xdr:cNvPr>
        <xdr:cNvSpPr/>
      </xdr:nvSpPr>
      <xdr:spPr>
        <a:xfrm>
          <a:off x="5495925" y="104775"/>
          <a:ext cx="676275" cy="29527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様式</a:t>
          </a:r>
          <a:r>
            <a:rPr kumimoji="1" lang="ja-JP" altLang="en-US" sz="12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１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103712E-2DB8-4D40-8348-9F7939158FF6}" name="テーブル1" displayName="テーブル1" ref="B3:B31" totalsRowShown="0" dataDxfId="1">
  <autoFilter ref="B3:B31" xr:uid="{6103712E-2DB8-4D40-8348-9F7939158FF6}"/>
  <tableColumns count="1">
    <tableColumn id="1" xr3:uid="{4FC0CA87-CEB4-4E40-9C1C-1AD27DC5B84A}" name="リスト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1895E-E5D7-4506-B3FE-AC2748E2144A}">
  <sheetPr>
    <tabColor rgb="FF00FF00"/>
    <pageSetUpPr fitToPage="1"/>
  </sheetPr>
  <dimension ref="A2:K49"/>
  <sheetViews>
    <sheetView tabSelected="1" view="pageBreakPreview" zoomScale="85" zoomScaleNormal="100" zoomScaleSheetLayoutView="85" workbookViewId="0">
      <selection activeCell="A11" sqref="A11:K11"/>
    </sheetView>
  </sheetViews>
  <sheetFormatPr defaultColWidth="8.75" defaultRowHeight="15" x14ac:dyDescent="0.55000000000000004"/>
  <cols>
    <col min="1" max="1" width="12.5" style="1" bestFit="1" customWidth="1"/>
    <col min="2" max="2" width="10.83203125" style="1" bestFit="1" customWidth="1"/>
    <col min="3" max="4" width="3.58203125" style="1" customWidth="1"/>
    <col min="5" max="5" width="10.83203125" style="1" bestFit="1" customWidth="1"/>
    <col min="6" max="7" width="3.58203125" style="1" customWidth="1"/>
    <col min="8" max="8" width="12.75" style="1" bestFit="1" customWidth="1"/>
    <col min="9" max="9" width="3.58203125" style="1" customWidth="1"/>
    <col min="10" max="10" width="12.75" style="1" customWidth="1"/>
    <col min="11" max="16384" width="8.75" style="1"/>
  </cols>
  <sheetData>
    <row r="2" spans="1:11" x14ac:dyDescent="0.55000000000000004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1" ht="22" x14ac:dyDescent="0.55000000000000004">
      <c r="A3" s="3" t="s">
        <v>7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x14ac:dyDescent="0.55000000000000004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</row>
    <row r="5" spans="1:11" ht="5.15" customHeight="1" x14ac:dyDescent="0.55000000000000004"/>
    <row r="6" spans="1:11" x14ac:dyDescent="0.55000000000000004">
      <c r="A6" s="1" t="s">
        <v>8</v>
      </c>
    </row>
    <row r="7" spans="1:11" x14ac:dyDescent="0.55000000000000004">
      <c r="A7" s="85"/>
      <c r="B7" s="86"/>
      <c r="C7" s="86"/>
      <c r="D7" s="86"/>
      <c r="E7" s="86"/>
      <c r="F7" s="86"/>
      <c r="G7" s="86"/>
      <c r="H7" s="86"/>
      <c r="I7" s="86"/>
      <c r="J7" s="86"/>
      <c r="K7" s="87"/>
    </row>
    <row r="9" spans="1:11" x14ac:dyDescent="0.55000000000000004">
      <c r="A9" s="1" t="s">
        <v>16</v>
      </c>
    </row>
    <row r="10" spans="1:11" x14ac:dyDescent="0.55000000000000004">
      <c r="A10" s="85"/>
      <c r="B10" s="86"/>
      <c r="C10" s="86"/>
      <c r="D10" s="86"/>
      <c r="E10" s="86"/>
      <c r="F10" s="86"/>
      <c r="G10" s="86"/>
      <c r="H10" s="86"/>
      <c r="I10" s="86"/>
      <c r="J10" s="86"/>
      <c r="K10" s="87"/>
    </row>
    <row r="11" spans="1:11" x14ac:dyDescent="0.55000000000000004">
      <c r="A11" s="85"/>
      <c r="B11" s="86"/>
      <c r="C11" s="86"/>
      <c r="D11" s="86"/>
      <c r="E11" s="86"/>
      <c r="F11" s="86"/>
      <c r="G11" s="86"/>
      <c r="H11" s="86"/>
      <c r="I11" s="86"/>
      <c r="J11" s="86"/>
      <c r="K11" s="87"/>
    </row>
    <row r="12" spans="1:11" x14ac:dyDescent="0.55000000000000004">
      <c r="A12" s="85"/>
      <c r="B12" s="86"/>
      <c r="C12" s="86"/>
      <c r="D12" s="86"/>
      <c r="E12" s="86"/>
      <c r="F12" s="86"/>
      <c r="G12" s="86"/>
      <c r="H12" s="86"/>
      <c r="I12" s="86"/>
      <c r="J12" s="86"/>
      <c r="K12" s="87"/>
    </row>
    <row r="14" spans="1:11" ht="5.15" customHeight="1" x14ac:dyDescent="0.55000000000000004">
      <c r="A14" s="5"/>
      <c r="B14" s="6"/>
      <c r="C14" s="6"/>
      <c r="D14" s="6"/>
      <c r="E14" s="6"/>
      <c r="F14" s="6"/>
      <c r="G14" s="6"/>
      <c r="H14" s="6"/>
      <c r="I14" s="6"/>
      <c r="J14" s="6"/>
      <c r="K14" s="7"/>
    </row>
    <row r="15" spans="1:11" x14ac:dyDescent="0.55000000000000004">
      <c r="A15" s="37" t="s">
        <v>19</v>
      </c>
      <c r="K15" s="12"/>
    </row>
    <row r="16" spans="1:11" x14ac:dyDescent="0.55000000000000004">
      <c r="A16" s="8" t="s">
        <v>10</v>
      </c>
      <c r="B16" s="2"/>
      <c r="C16" s="2"/>
      <c r="D16" s="2"/>
      <c r="E16" s="2"/>
      <c r="F16" s="2"/>
      <c r="H16" s="9" t="s">
        <v>0</v>
      </c>
      <c r="J16" s="2" t="s">
        <v>4</v>
      </c>
      <c r="K16" s="10"/>
    </row>
    <row r="17" spans="1:11" ht="5.15" customHeight="1" x14ac:dyDescent="0.55000000000000004">
      <c r="A17" s="29"/>
      <c r="B17" s="30"/>
      <c r="C17" s="30"/>
      <c r="D17" s="30"/>
      <c r="E17" s="30"/>
      <c r="F17" s="30"/>
      <c r="G17" s="17"/>
      <c r="H17" s="31"/>
      <c r="I17" s="17"/>
      <c r="J17" s="30"/>
      <c r="K17" s="32"/>
    </row>
    <row r="18" spans="1:11" x14ac:dyDescent="0.55000000000000004">
      <c r="A18" s="19">
        <v>45505</v>
      </c>
      <c r="B18" s="59"/>
      <c r="C18" s="20" t="s">
        <v>12</v>
      </c>
      <c r="D18" s="20" t="s">
        <v>11</v>
      </c>
      <c r="E18" s="44">
        <f>ROUNDDOWN(B18/2,0)</f>
        <v>0</v>
      </c>
      <c r="F18" s="20" t="s">
        <v>9</v>
      </c>
      <c r="G18" s="56" t="s">
        <v>2</v>
      </c>
      <c r="H18" s="53">
        <v>7</v>
      </c>
      <c r="I18" s="56" t="s">
        <v>3</v>
      </c>
      <c r="J18" s="44">
        <f t="shared" ref="J18:J23" si="0">E18*H18</f>
        <v>0</v>
      </c>
      <c r="K18" s="21" t="s">
        <v>1</v>
      </c>
    </row>
    <row r="19" spans="1:11" x14ac:dyDescent="0.55000000000000004">
      <c r="A19" s="22">
        <v>45536</v>
      </c>
      <c r="B19" s="60"/>
      <c r="C19" s="23" t="s">
        <v>12</v>
      </c>
      <c r="D19" s="23" t="s">
        <v>11</v>
      </c>
      <c r="E19" s="45">
        <f>ROUNDDOWN(B19/2,0)</f>
        <v>0</v>
      </c>
      <c r="F19" s="23" t="s">
        <v>9</v>
      </c>
      <c r="G19" s="57" t="s">
        <v>2</v>
      </c>
      <c r="H19" s="54">
        <v>7</v>
      </c>
      <c r="I19" s="57" t="s">
        <v>3</v>
      </c>
      <c r="J19" s="45">
        <f t="shared" si="0"/>
        <v>0</v>
      </c>
      <c r="K19" s="24" t="s">
        <v>1</v>
      </c>
    </row>
    <row r="20" spans="1:11" x14ac:dyDescent="0.55000000000000004">
      <c r="A20" s="63">
        <v>45566</v>
      </c>
      <c r="B20" s="64"/>
      <c r="C20" s="65" t="s">
        <v>12</v>
      </c>
      <c r="D20" s="65" t="s">
        <v>11</v>
      </c>
      <c r="E20" s="74">
        <f>ROUNDDOWN(B20/2,0)</f>
        <v>0</v>
      </c>
      <c r="F20" s="65" t="s">
        <v>9</v>
      </c>
      <c r="G20" s="75" t="s">
        <v>2</v>
      </c>
      <c r="H20" s="76">
        <v>3.5</v>
      </c>
      <c r="I20" s="75" t="s">
        <v>3</v>
      </c>
      <c r="J20" s="74">
        <f t="shared" si="0"/>
        <v>0</v>
      </c>
      <c r="K20" s="66" t="s">
        <v>1</v>
      </c>
    </row>
    <row r="21" spans="1:11" x14ac:dyDescent="0.55000000000000004">
      <c r="A21" s="72"/>
      <c r="B21" s="68"/>
      <c r="C21" s="73"/>
      <c r="D21" s="73"/>
      <c r="E21" s="51"/>
      <c r="F21" s="73"/>
      <c r="G21" s="69"/>
      <c r="H21" s="81"/>
      <c r="I21" s="69"/>
      <c r="J21" s="51"/>
      <c r="K21" s="4"/>
    </row>
    <row r="22" spans="1:11" x14ac:dyDescent="0.55000000000000004">
      <c r="A22" s="70">
        <v>45658</v>
      </c>
      <c r="B22" s="71"/>
      <c r="C22" s="77" t="s">
        <v>12</v>
      </c>
      <c r="D22" s="77" t="s">
        <v>11</v>
      </c>
      <c r="E22" s="78">
        <f t="shared" ref="E22" si="1">ROUNDDOWN(B22/2,0)</f>
        <v>0</v>
      </c>
      <c r="F22" s="77" t="s">
        <v>9</v>
      </c>
      <c r="G22" s="79" t="s">
        <v>2</v>
      </c>
      <c r="H22" s="80">
        <v>4</v>
      </c>
      <c r="I22" s="79" t="s">
        <v>3</v>
      </c>
      <c r="J22" s="78">
        <f t="shared" si="0"/>
        <v>0</v>
      </c>
      <c r="K22" s="67" t="s">
        <v>1</v>
      </c>
    </row>
    <row r="23" spans="1:11" x14ac:dyDescent="0.55000000000000004">
      <c r="A23" s="22">
        <v>45689</v>
      </c>
      <c r="B23" s="60"/>
      <c r="C23" s="23" t="s">
        <v>12</v>
      </c>
      <c r="D23" s="23" t="s">
        <v>11</v>
      </c>
      <c r="E23" s="45">
        <f>ROUNDDOWN(B23/2,0)</f>
        <v>0</v>
      </c>
      <c r="F23" s="23" t="s">
        <v>9</v>
      </c>
      <c r="G23" s="57" t="s">
        <v>2</v>
      </c>
      <c r="H23" s="54">
        <v>4</v>
      </c>
      <c r="I23" s="57" t="s">
        <v>3</v>
      </c>
      <c r="J23" s="45">
        <f t="shared" si="0"/>
        <v>0</v>
      </c>
      <c r="K23" s="24" t="s">
        <v>1</v>
      </c>
    </row>
    <row r="24" spans="1:11" x14ac:dyDescent="0.55000000000000004">
      <c r="A24" s="25">
        <v>45717</v>
      </c>
      <c r="B24" s="61"/>
      <c r="C24" s="26" t="s">
        <v>12</v>
      </c>
      <c r="D24" s="26" t="s">
        <v>11</v>
      </c>
      <c r="E24" s="46">
        <f>ROUNDDOWN(B24/2,0)</f>
        <v>0</v>
      </c>
      <c r="F24" s="26" t="s">
        <v>9</v>
      </c>
      <c r="G24" s="58" t="s">
        <v>2</v>
      </c>
      <c r="H24" s="55">
        <v>2</v>
      </c>
      <c r="I24" s="58" t="s">
        <v>3</v>
      </c>
      <c r="J24" s="46">
        <f t="shared" ref="J24" si="2">E24*H24</f>
        <v>0</v>
      </c>
      <c r="K24" s="27" t="s">
        <v>1</v>
      </c>
    </row>
    <row r="25" spans="1:11" x14ac:dyDescent="0.55000000000000004">
      <c r="A25" s="13"/>
      <c r="B25" s="33" t="s">
        <v>13</v>
      </c>
      <c r="E25" s="33" t="s">
        <v>17</v>
      </c>
      <c r="F25" s="2"/>
      <c r="G25" s="9"/>
      <c r="H25" s="14"/>
      <c r="I25" s="9"/>
      <c r="K25" s="12"/>
    </row>
    <row r="26" spans="1:11" ht="19.5" x14ac:dyDescent="0.55000000000000004">
      <c r="A26" s="11"/>
      <c r="E26" s="33" t="s">
        <v>13</v>
      </c>
      <c r="I26" s="34" t="s">
        <v>14</v>
      </c>
      <c r="J26" s="43">
        <f>ROUNDDOWN(SUM($J$18:$J$24),-3)</f>
        <v>0</v>
      </c>
      <c r="K26" s="35" t="s">
        <v>1</v>
      </c>
    </row>
    <row r="27" spans="1:11" x14ac:dyDescent="0.55000000000000004">
      <c r="A27" s="11"/>
      <c r="J27" s="2" t="s">
        <v>6</v>
      </c>
      <c r="K27" s="10"/>
    </row>
    <row r="28" spans="1:11" ht="16.5" x14ac:dyDescent="0.55000000000000004">
      <c r="A28" s="37" t="s">
        <v>20</v>
      </c>
      <c r="J28" s="2"/>
      <c r="K28" s="10"/>
    </row>
    <row r="29" spans="1:11" x14ac:dyDescent="0.55000000000000004">
      <c r="A29" s="8" t="s">
        <v>10</v>
      </c>
      <c r="B29" s="2"/>
      <c r="C29" s="2"/>
      <c r="D29" s="2"/>
      <c r="E29" s="2"/>
      <c r="F29" s="2"/>
      <c r="H29" s="9" t="s">
        <v>0</v>
      </c>
      <c r="J29" s="2" t="s">
        <v>4</v>
      </c>
      <c r="K29" s="10"/>
    </row>
    <row r="30" spans="1:11" ht="5.15" customHeight="1" x14ac:dyDescent="0.55000000000000004">
      <c r="A30" s="29"/>
      <c r="B30" s="30"/>
      <c r="C30" s="30"/>
      <c r="D30" s="30"/>
      <c r="E30" s="30"/>
      <c r="F30" s="30"/>
      <c r="G30" s="17"/>
      <c r="H30" s="31"/>
      <c r="I30" s="17"/>
      <c r="J30" s="30"/>
      <c r="K30" s="32"/>
    </row>
    <row r="31" spans="1:11" x14ac:dyDescent="0.55000000000000004">
      <c r="A31" s="19">
        <v>45505</v>
      </c>
      <c r="B31" s="44"/>
      <c r="C31" s="20"/>
      <c r="D31" s="20"/>
      <c r="E31" s="59"/>
      <c r="F31" s="20" t="s">
        <v>9</v>
      </c>
      <c r="G31" s="56" t="s">
        <v>2</v>
      </c>
      <c r="H31" s="53">
        <v>7</v>
      </c>
      <c r="I31" s="56" t="s">
        <v>3</v>
      </c>
      <c r="J31" s="44">
        <f t="shared" ref="J31:J33" si="3">E31*H31</f>
        <v>0</v>
      </c>
      <c r="K31" s="21" t="s">
        <v>1</v>
      </c>
    </row>
    <row r="32" spans="1:11" x14ac:dyDescent="0.55000000000000004">
      <c r="A32" s="22">
        <v>45536</v>
      </c>
      <c r="B32" s="45"/>
      <c r="C32" s="23"/>
      <c r="D32" s="23"/>
      <c r="E32" s="60"/>
      <c r="F32" s="23" t="s">
        <v>9</v>
      </c>
      <c r="G32" s="57" t="s">
        <v>2</v>
      </c>
      <c r="H32" s="54">
        <v>7</v>
      </c>
      <c r="I32" s="57" t="s">
        <v>3</v>
      </c>
      <c r="J32" s="45">
        <f t="shared" si="3"/>
        <v>0</v>
      </c>
      <c r="K32" s="24" t="s">
        <v>1</v>
      </c>
    </row>
    <row r="33" spans="1:11" x14ac:dyDescent="0.55000000000000004">
      <c r="A33" s="63">
        <v>45566</v>
      </c>
      <c r="B33" s="74"/>
      <c r="C33" s="65"/>
      <c r="D33" s="65"/>
      <c r="E33" s="64"/>
      <c r="F33" s="65" t="s">
        <v>9</v>
      </c>
      <c r="G33" s="75" t="s">
        <v>2</v>
      </c>
      <c r="H33" s="76">
        <v>3.5</v>
      </c>
      <c r="I33" s="75" t="s">
        <v>3</v>
      </c>
      <c r="J33" s="74">
        <f t="shared" si="3"/>
        <v>0</v>
      </c>
      <c r="K33" s="66" t="s">
        <v>1</v>
      </c>
    </row>
    <row r="34" spans="1:11" x14ac:dyDescent="0.55000000000000004">
      <c r="A34" s="72"/>
      <c r="B34" s="51"/>
      <c r="C34" s="73"/>
      <c r="D34" s="73"/>
      <c r="E34" s="51"/>
      <c r="F34" s="73"/>
      <c r="G34" s="69"/>
      <c r="H34" s="81"/>
      <c r="I34" s="69"/>
      <c r="J34" s="51"/>
      <c r="K34" s="4"/>
    </row>
    <row r="35" spans="1:11" x14ac:dyDescent="0.55000000000000004">
      <c r="A35" s="70">
        <v>45658</v>
      </c>
      <c r="B35" s="78"/>
      <c r="C35" s="77"/>
      <c r="D35" s="77"/>
      <c r="E35" s="71"/>
      <c r="F35" s="77" t="s">
        <v>9</v>
      </c>
      <c r="G35" s="79" t="s">
        <v>2</v>
      </c>
      <c r="H35" s="80">
        <v>4</v>
      </c>
      <c r="I35" s="79" t="s">
        <v>3</v>
      </c>
      <c r="J35" s="78">
        <f t="shared" ref="J35:J37" si="4">E35*H35</f>
        <v>0</v>
      </c>
      <c r="K35" s="67" t="s">
        <v>1</v>
      </c>
    </row>
    <row r="36" spans="1:11" x14ac:dyDescent="0.55000000000000004">
      <c r="A36" s="22">
        <v>45689</v>
      </c>
      <c r="B36" s="45"/>
      <c r="C36" s="23"/>
      <c r="D36" s="23"/>
      <c r="E36" s="60"/>
      <c r="F36" s="23" t="s">
        <v>9</v>
      </c>
      <c r="G36" s="57" t="s">
        <v>2</v>
      </c>
      <c r="H36" s="54">
        <v>4</v>
      </c>
      <c r="I36" s="57" t="s">
        <v>3</v>
      </c>
      <c r="J36" s="45">
        <f t="shared" si="4"/>
        <v>0</v>
      </c>
      <c r="K36" s="24" t="s">
        <v>1</v>
      </c>
    </row>
    <row r="37" spans="1:11" x14ac:dyDescent="0.55000000000000004">
      <c r="A37" s="25">
        <v>45717</v>
      </c>
      <c r="B37" s="46"/>
      <c r="C37" s="26"/>
      <c r="D37" s="26"/>
      <c r="E37" s="61"/>
      <c r="F37" s="26" t="s">
        <v>9</v>
      </c>
      <c r="G37" s="58" t="s">
        <v>2</v>
      </c>
      <c r="H37" s="55">
        <v>2</v>
      </c>
      <c r="I37" s="58" t="s">
        <v>3</v>
      </c>
      <c r="J37" s="46">
        <f t="shared" si="4"/>
        <v>0</v>
      </c>
      <c r="K37" s="27" t="s">
        <v>1</v>
      </c>
    </row>
    <row r="38" spans="1:11" x14ac:dyDescent="0.55000000000000004">
      <c r="A38" s="13"/>
      <c r="B38" s="15"/>
      <c r="E38" s="33" t="s">
        <v>13</v>
      </c>
      <c r="G38" s="9"/>
      <c r="H38" s="14"/>
      <c r="I38" s="9"/>
      <c r="K38" s="12"/>
    </row>
    <row r="39" spans="1:11" ht="19.5" x14ac:dyDescent="0.55000000000000004">
      <c r="A39" s="11"/>
      <c r="I39" s="34" t="s">
        <v>14</v>
      </c>
      <c r="J39" s="43">
        <f>ROUNDDOWN(SUM($J$31:$J$37),-3)</f>
        <v>0</v>
      </c>
      <c r="K39" s="35" t="s">
        <v>1</v>
      </c>
    </row>
    <row r="40" spans="1:11" x14ac:dyDescent="0.55000000000000004">
      <c r="A40" s="11"/>
      <c r="J40" s="2" t="s">
        <v>6</v>
      </c>
      <c r="K40" s="10"/>
    </row>
    <row r="41" spans="1:11" ht="15.5" thickBot="1" x14ac:dyDescent="0.6">
      <c r="A41" s="11"/>
      <c r="J41" s="2"/>
      <c r="K41" s="10"/>
    </row>
    <row r="42" spans="1:11" ht="17" thickBot="1" x14ac:dyDescent="0.6">
      <c r="A42" s="11"/>
      <c r="I42" s="28" t="s">
        <v>5</v>
      </c>
      <c r="J42" s="47">
        <f>SUM($J$26,$J$39)</f>
        <v>0</v>
      </c>
      <c r="K42" s="36" t="s">
        <v>1</v>
      </c>
    </row>
    <row r="43" spans="1:11" ht="16.5" x14ac:dyDescent="0.55000000000000004">
      <c r="A43" s="16"/>
      <c r="B43" s="17"/>
      <c r="C43" s="17"/>
      <c r="D43" s="17"/>
      <c r="E43" s="17"/>
      <c r="F43" s="17"/>
      <c r="G43" s="17"/>
      <c r="H43" s="17"/>
      <c r="I43" s="38"/>
      <c r="J43" s="17"/>
      <c r="K43" s="18"/>
    </row>
    <row r="44" spans="1:11" ht="17" thickBot="1" x14ac:dyDescent="0.6">
      <c r="I44" s="28"/>
    </row>
    <row r="45" spans="1:11" x14ac:dyDescent="0.55000000000000004">
      <c r="A45" s="50" t="s">
        <v>15</v>
      </c>
      <c r="B45" s="39"/>
      <c r="C45" s="39"/>
      <c r="D45" s="39"/>
      <c r="E45" s="39"/>
      <c r="F45" s="39"/>
      <c r="G45" s="39"/>
      <c r="H45" s="39"/>
      <c r="I45" s="39"/>
      <c r="J45" s="39"/>
      <c r="K45" s="40"/>
    </row>
    <row r="46" spans="1:11" x14ac:dyDescent="0.55000000000000004">
      <c r="A46" s="49" t="s">
        <v>18</v>
      </c>
      <c r="K46" s="42"/>
    </row>
    <row r="47" spans="1:11" x14ac:dyDescent="0.55000000000000004">
      <c r="A47" s="41"/>
      <c r="K47" s="42"/>
    </row>
    <row r="48" spans="1:11" x14ac:dyDescent="0.55000000000000004">
      <c r="A48" s="82" t="s">
        <v>32</v>
      </c>
      <c r="B48" s="83"/>
      <c r="C48" s="83"/>
      <c r="D48" s="83"/>
      <c r="E48" s="83"/>
      <c r="F48" s="83"/>
      <c r="G48" s="83"/>
      <c r="H48" s="83"/>
      <c r="I48" s="83"/>
      <c r="J48" s="83"/>
      <c r="K48" s="84"/>
    </row>
    <row r="49" spans="1:11" ht="15.5" thickBot="1" x14ac:dyDescent="0.6">
      <c r="A49" s="88"/>
      <c r="B49" s="89"/>
      <c r="C49" s="89"/>
      <c r="D49" s="89"/>
      <c r="E49" s="89"/>
      <c r="F49" s="89"/>
      <c r="G49" s="89"/>
      <c r="H49" s="89"/>
      <c r="I49" s="89"/>
      <c r="J49" s="89"/>
      <c r="K49" s="90"/>
    </row>
  </sheetData>
  <sheetProtection sheet="1" objects="1" scenarios="1"/>
  <mergeCells count="5">
    <mergeCell ref="A48:K49"/>
    <mergeCell ref="A12:K12"/>
    <mergeCell ref="A11:K11"/>
    <mergeCell ref="A10:K10"/>
    <mergeCell ref="A7:K7"/>
  </mergeCells>
  <phoneticPr fontId="1"/>
  <printOptions horizontalCentered="1"/>
  <pageMargins left="0.31496062992125984" right="0.31496062992125984" top="0.35433070866141736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9D6A5-3325-4A51-8143-0EC97821F4A6}">
  <dimension ref="B3:B31"/>
  <sheetViews>
    <sheetView topLeftCell="A16" workbookViewId="0"/>
  </sheetViews>
  <sheetFormatPr defaultRowHeight="18" x14ac:dyDescent="0.55000000000000004"/>
  <cols>
    <col min="2" max="2" width="11.33203125" bestFit="1" customWidth="1"/>
  </cols>
  <sheetData>
    <row r="3" spans="2:2" x14ac:dyDescent="0.55000000000000004">
      <c r="B3" t="s">
        <v>31</v>
      </c>
    </row>
    <row r="4" spans="2:2" x14ac:dyDescent="0.55000000000000004">
      <c r="B4" s="52" t="s">
        <v>22</v>
      </c>
    </row>
    <row r="5" spans="2:2" x14ac:dyDescent="0.55000000000000004">
      <c r="B5" s="52" t="s">
        <v>23</v>
      </c>
    </row>
    <row r="6" spans="2:2" x14ac:dyDescent="0.55000000000000004">
      <c r="B6" s="52" t="s">
        <v>24</v>
      </c>
    </row>
    <row r="7" spans="2:2" x14ac:dyDescent="0.55000000000000004">
      <c r="B7" s="52" t="s">
        <v>25</v>
      </c>
    </row>
    <row r="8" spans="2:2" x14ac:dyDescent="0.55000000000000004">
      <c r="B8" s="52" t="s">
        <v>26</v>
      </c>
    </row>
    <row r="9" spans="2:2" x14ac:dyDescent="0.55000000000000004">
      <c r="B9" s="52" t="s">
        <v>27</v>
      </c>
    </row>
    <row r="10" spans="2:2" x14ac:dyDescent="0.55000000000000004">
      <c r="B10" s="52" t="s">
        <v>28</v>
      </c>
    </row>
    <row r="11" spans="2:2" x14ac:dyDescent="0.55000000000000004">
      <c r="B11" s="52" t="s">
        <v>29</v>
      </c>
    </row>
    <row r="12" spans="2:2" x14ac:dyDescent="0.55000000000000004">
      <c r="B12" s="52" t="s">
        <v>30</v>
      </c>
    </row>
    <row r="13" spans="2:2" x14ac:dyDescent="0.55000000000000004">
      <c r="B13" s="52" t="s">
        <v>21</v>
      </c>
    </row>
    <row r="14" spans="2:2" x14ac:dyDescent="0.55000000000000004">
      <c r="B14" s="52" t="s">
        <v>33</v>
      </c>
    </row>
    <row r="15" spans="2:2" x14ac:dyDescent="0.55000000000000004">
      <c r="B15" s="52" t="s">
        <v>34</v>
      </c>
    </row>
    <row r="16" spans="2:2" x14ac:dyDescent="0.55000000000000004">
      <c r="B16" s="62">
        <v>44927</v>
      </c>
    </row>
    <row r="17" spans="2:2" x14ac:dyDescent="0.55000000000000004">
      <c r="B17" s="62">
        <v>44958</v>
      </c>
    </row>
    <row r="18" spans="2:2" x14ac:dyDescent="0.55000000000000004">
      <c r="B18" s="62">
        <v>44986</v>
      </c>
    </row>
    <row r="19" spans="2:2" x14ac:dyDescent="0.55000000000000004">
      <c r="B19" s="62">
        <v>45017</v>
      </c>
    </row>
    <row r="20" spans="2:2" x14ac:dyDescent="0.55000000000000004">
      <c r="B20" s="62">
        <v>45047</v>
      </c>
    </row>
    <row r="21" spans="2:2" x14ac:dyDescent="0.55000000000000004">
      <c r="B21" s="62">
        <v>45078</v>
      </c>
    </row>
    <row r="22" spans="2:2" x14ac:dyDescent="0.55000000000000004">
      <c r="B22" s="62">
        <v>45108</v>
      </c>
    </row>
    <row r="23" spans="2:2" x14ac:dyDescent="0.55000000000000004">
      <c r="B23" s="62">
        <v>45139</v>
      </c>
    </row>
    <row r="24" spans="2:2" x14ac:dyDescent="0.55000000000000004">
      <c r="B24" s="62">
        <v>45170</v>
      </c>
    </row>
    <row r="25" spans="2:2" x14ac:dyDescent="0.55000000000000004">
      <c r="B25" s="62">
        <v>45200</v>
      </c>
    </row>
    <row r="26" spans="2:2" x14ac:dyDescent="0.55000000000000004">
      <c r="B26" s="62">
        <v>45231</v>
      </c>
    </row>
    <row r="27" spans="2:2" x14ac:dyDescent="0.55000000000000004">
      <c r="B27" s="62">
        <v>45261</v>
      </c>
    </row>
    <row r="28" spans="2:2" x14ac:dyDescent="0.55000000000000004">
      <c r="B28" s="62">
        <v>45292</v>
      </c>
    </row>
    <row r="29" spans="2:2" x14ac:dyDescent="0.55000000000000004">
      <c r="B29" s="62">
        <v>45323</v>
      </c>
    </row>
    <row r="30" spans="2:2" x14ac:dyDescent="0.55000000000000004">
      <c r="B30" s="62">
        <v>45352</v>
      </c>
    </row>
    <row r="31" spans="2:2" x14ac:dyDescent="0.55000000000000004">
      <c r="B31" s="62">
        <v>45383</v>
      </c>
    </row>
  </sheetData>
  <phoneticPr fontId="1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工業用LP</vt:lpstr>
      <vt:lpstr>リスト</vt:lpstr>
      <vt:lpstr>工業用LP!Print_Area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越坂　裕太</dc:creator>
  <cp:lastModifiedBy>BRIDGE袖岡</cp:lastModifiedBy>
  <cp:lastPrinted>2025-03-12T05:56:59Z</cp:lastPrinted>
  <dcterms:created xsi:type="dcterms:W3CDTF">2023-06-22T08:26:04Z</dcterms:created>
  <dcterms:modified xsi:type="dcterms:W3CDTF">2025-03-26T09:15:05Z</dcterms:modified>
</cp:coreProperties>
</file>