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5767N0028\Desktop\"/>
    </mc:Choice>
  </mc:AlternateContent>
  <xr:revisionPtr revIDLastSave="0" documentId="13_ncr:1_{6298460F-88EB-488A-8C2E-BBB690325F0A}" xr6:coauthVersionLast="47" xr6:coauthVersionMax="47" xr10:uidLastSave="{00000000-0000-0000-0000-000000000000}"/>
  <bookViews>
    <workbookView xWindow="-108" yWindow="-108" windowWidth="23256" windowHeight="14856" xr2:uid="{C9FD7EE9-F28A-418B-8BC1-2E603CCBD1B9}"/>
  </bookViews>
  <sheets>
    <sheet name="工業用LP" sheetId="3" r:id="rId1"/>
    <sheet name="リスト" sheetId="6" state="hidden" r:id="rId2"/>
  </sheets>
  <definedNames>
    <definedName name="_xlnm.Print_Area" localSheetId="0">工業用LP!$A$1:$K$51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3" l="1"/>
  <c r="E24" i="3"/>
  <c r="J24" i="3" s="1"/>
  <c r="E22" i="3"/>
  <c r="J22" i="3" s="1"/>
  <c r="E21" i="3"/>
  <c r="J21" i="3" s="1"/>
  <c r="E20" i="3"/>
  <c r="E19" i="3"/>
  <c r="J19" i="3" s="1"/>
  <c r="E18" i="3"/>
  <c r="J18" i="3" s="1"/>
  <c r="J39" i="3"/>
  <c r="J38" i="3"/>
  <c r="J37" i="3"/>
  <c r="J36" i="3"/>
  <c r="J35" i="3"/>
  <c r="J34" i="3"/>
  <c r="J33" i="3"/>
  <c r="J32" i="3"/>
  <c r="J23" i="3"/>
  <c r="J20" i="3"/>
  <c r="J25" i="3" l="1"/>
  <c r="J27" i="3" s="1"/>
  <c r="E23" i="3"/>
  <c r="J41" i="3" l="1"/>
  <c r="J44" i="3" l="1"/>
</calcChain>
</file>

<file path=xl/sharedStrings.xml><?xml version="1.0" encoding="utf-8"?>
<sst xmlns="http://schemas.openxmlformats.org/spreadsheetml/2006/main" count="119" uniqueCount="35">
  <si>
    <t>〔単価〕</t>
    <rPh sb="1" eb="3">
      <t>タンカ</t>
    </rPh>
    <phoneticPr fontId="1"/>
  </si>
  <si>
    <t>円</t>
    <rPh sb="0" eb="1">
      <t>エン</t>
    </rPh>
    <phoneticPr fontId="1"/>
  </si>
  <si>
    <t>×</t>
    <phoneticPr fontId="1"/>
  </si>
  <si>
    <t>＝</t>
    <phoneticPr fontId="1"/>
  </si>
  <si>
    <t>〔給付額算定〕</t>
    <rPh sb="1" eb="4">
      <t>キュウフガク</t>
    </rPh>
    <rPh sb="4" eb="6">
      <t>サンテイ</t>
    </rPh>
    <phoneticPr fontId="1"/>
  </si>
  <si>
    <t>〔給付額合計〕</t>
    <rPh sb="1" eb="4">
      <t>キュウフガク</t>
    </rPh>
    <rPh sb="4" eb="6">
      <t>ゴウケイ</t>
    </rPh>
    <phoneticPr fontId="1"/>
  </si>
  <si>
    <t>※千円未満切捨</t>
    <rPh sb="1" eb="3">
      <t>センエン</t>
    </rPh>
    <rPh sb="3" eb="5">
      <t>ミマン</t>
    </rPh>
    <rPh sb="5" eb="6">
      <t>キ</t>
    </rPh>
    <rPh sb="6" eb="7">
      <t>ス</t>
    </rPh>
    <phoneticPr fontId="1"/>
  </si>
  <si>
    <t>【工業用LPガス】</t>
    <rPh sb="1" eb="4">
      <t>コウギョウヨウ</t>
    </rPh>
    <phoneticPr fontId="1"/>
  </si>
  <si>
    <t>〔申請事業者名〕</t>
    <rPh sb="1" eb="3">
      <t>シンセイ</t>
    </rPh>
    <rPh sb="3" eb="6">
      <t>ジギョウシャ</t>
    </rPh>
    <rPh sb="6" eb="7">
      <t>メイ</t>
    </rPh>
    <phoneticPr fontId="1"/>
  </si>
  <si>
    <t>㎥</t>
    <phoneticPr fontId="1"/>
  </si>
  <si>
    <t>〔ガス使用(購入)量〕</t>
    <rPh sb="3" eb="5">
      <t>シヨウ</t>
    </rPh>
    <rPh sb="6" eb="8">
      <t>コウニュウ</t>
    </rPh>
    <rPh sb="9" eb="10">
      <t>リョウ</t>
    </rPh>
    <phoneticPr fontId="1"/>
  </si>
  <si>
    <t>→</t>
    <phoneticPr fontId="1"/>
  </si>
  <si>
    <t>kg</t>
    <phoneticPr fontId="1"/>
  </si>
  <si>
    <t>※小数点未満切捨</t>
    <rPh sb="1" eb="4">
      <t>ショウスウテン</t>
    </rPh>
    <rPh sb="4" eb="6">
      <t>ミマン</t>
    </rPh>
    <rPh sb="6" eb="7">
      <t>キ</t>
    </rPh>
    <rPh sb="7" eb="8">
      <t>ス</t>
    </rPh>
    <phoneticPr fontId="1"/>
  </si>
  <si>
    <t>〔給付額小計〕</t>
    <rPh sb="1" eb="4">
      <t>キュウフガク</t>
    </rPh>
    <rPh sb="4" eb="6">
      <t>ショウケイ</t>
    </rPh>
    <phoneticPr fontId="1"/>
  </si>
  <si>
    <t>＜申請にあたって＞</t>
    <rPh sb="1" eb="3">
      <t>シンセイ</t>
    </rPh>
    <phoneticPr fontId="1"/>
  </si>
  <si>
    <t>〔工業用LPガス販売契約会社名〕※複数社と契約している場合は、適宜記載してください</t>
    <rPh sb="1" eb="3">
      <t>コウギョウ</t>
    </rPh>
    <rPh sb="3" eb="4">
      <t>ヨウ</t>
    </rPh>
    <rPh sb="8" eb="10">
      <t>ハンバイ</t>
    </rPh>
    <rPh sb="10" eb="12">
      <t>ケイヤク</t>
    </rPh>
    <rPh sb="12" eb="14">
      <t>カイシャ</t>
    </rPh>
    <rPh sb="14" eb="15">
      <t>メイ</t>
    </rPh>
    <rPh sb="17" eb="19">
      <t>フクスウ</t>
    </rPh>
    <rPh sb="19" eb="20">
      <t>シャ</t>
    </rPh>
    <rPh sb="21" eb="23">
      <t>ケイヤク</t>
    </rPh>
    <rPh sb="27" eb="29">
      <t>バアイ</t>
    </rPh>
    <rPh sb="31" eb="33">
      <t>テキギ</t>
    </rPh>
    <rPh sb="33" eb="35">
      <t>キサイ</t>
    </rPh>
    <phoneticPr fontId="1"/>
  </si>
  <si>
    <t>※㎥＝kg÷2にて換算</t>
    <rPh sb="9" eb="11">
      <t>カンサン</t>
    </rPh>
    <phoneticPr fontId="1"/>
  </si>
  <si>
    <t>・工業用ガス会社との取引単位がkg、㎥のいずれもある場合は、本様式にまとめて申請してください</t>
    <rPh sb="1" eb="3">
      <t>コウギョウ</t>
    </rPh>
    <rPh sb="3" eb="4">
      <t>ヨウ</t>
    </rPh>
    <rPh sb="6" eb="8">
      <t>カイシャ</t>
    </rPh>
    <rPh sb="10" eb="14">
      <t>トリヒキタンイ</t>
    </rPh>
    <rPh sb="26" eb="28">
      <t>バアイ</t>
    </rPh>
    <rPh sb="30" eb="33">
      <t>ホンヨウシキ</t>
    </rPh>
    <rPh sb="38" eb="40">
      <t>シンセイ</t>
    </rPh>
    <phoneticPr fontId="1"/>
  </si>
  <si>
    <t>【取引単位がkg分】</t>
    <rPh sb="1" eb="3">
      <t>トリヒキ</t>
    </rPh>
    <rPh sb="3" eb="5">
      <t>タンイ</t>
    </rPh>
    <rPh sb="8" eb="9">
      <t>ワ</t>
    </rPh>
    <phoneticPr fontId="1"/>
  </si>
  <si>
    <r>
      <t>【取引単位が</t>
    </r>
    <r>
      <rPr>
        <sz val="11"/>
        <color theme="1"/>
        <rFont val="Segoe UI Symbol"/>
        <family val="2"/>
      </rPr>
      <t>㎥</t>
    </r>
    <r>
      <rPr>
        <sz val="11"/>
        <color theme="1"/>
        <rFont val="HGｺﾞｼｯｸE"/>
        <family val="3"/>
        <charset val="128"/>
      </rPr>
      <t>分】</t>
    </r>
    <rPh sb="1" eb="3">
      <t>トリヒキ</t>
    </rPh>
    <rPh sb="3" eb="5">
      <t>タンイ</t>
    </rPh>
    <rPh sb="7" eb="8">
      <t>ブン</t>
    </rPh>
    <phoneticPr fontId="1"/>
  </si>
  <si>
    <t>2022年10月</t>
    <rPh sb="4" eb="5">
      <t>ネン</t>
    </rPh>
    <rPh sb="7" eb="8">
      <t>ツキ</t>
    </rPh>
    <phoneticPr fontId="1"/>
  </si>
  <si>
    <t>2022年1月</t>
    <rPh sb="4" eb="5">
      <t>ネン</t>
    </rPh>
    <rPh sb="6" eb="7">
      <t>ツキ</t>
    </rPh>
    <phoneticPr fontId="1"/>
  </si>
  <si>
    <t>2022年2月</t>
    <rPh sb="4" eb="5">
      <t>ネン</t>
    </rPh>
    <rPh sb="6" eb="7">
      <t>ツキ</t>
    </rPh>
    <phoneticPr fontId="1"/>
  </si>
  <si>
    <t>2022年3月</t>
    <rPh sb="4" eb="5">
      <t>ネン</t>
    </rPh>
    <rPh sb="6" eb="7">
      <t>ツキ</t>
    </rPh>
    <phoneticPr fontId="1"/>
  </si>
  <si>
    <t>2022年4月</t>
    <rPh sb="4" eb="5">
      <t>ネン</t>
    </rPh>
    <rPh sb="6" eb="7">
      <t>ツキ</t>
    </rPh>
    <phoneticPr fontId="1"/>
  </si>
  <si>
    <t>2022年5月</t>
    <rPh sb="4" eb="5">
      <t>ネン</t>
    </rPh>
    <rPh sb="6" eb="7">
      <t>ツキ</t>
    </rPh>
    <phoneticPr fontId="1"/>
  </si>
  <si>
    <t>2022年6月</t>
    <rPh sb="4" eb="5">
      <t>ネン</t>
    </rPh>
    <rPh sb="6" eb="7">
      <t>ツキ</t>
    </rPh>
    <phoneticPr fontId="1"/>
  </si>
  <si>
    <t>2022年7月</t>
    <rPh sb="4" eb="5">
      <t>ネン</t>
    </rPh>
    <rPh sb="6" eb="7">
      <t>ツキ</t>
    </rPh>
    <phoneticPr fontId="1"/>
  </si>
  <si>
    <t>2022年8月</t>
    <rPh sb="4" eb="5">
      <t>ネン</t>
    </rPh>
    <rPh sb="6" eb="7">
      <t>ツキ</t>
    </rPh>
    <phoneticPr fontId="1"/>
  </si>
  <si>
    <t>2022年9月</t>
    <rPh sb="4" eb="5">
      <t>ネン</t>
    </rPh>
    <rPh sb="6" eb="7">
      <t>ツキ</t>
    </rPh>
    <phoneticPr fontId="1"/>
  </si>
  <si>
    <t>リスト</t>
    <phoneticPr fontId="1"/>
  </si>
  <si>
    <t>・本申請は、工業用ガスを使用する事業者への支援となります。申請にあたっては、申請受付要項及び工業用のガス販売証明書をご確認の上、手続きのほどお願いします。</t>
    <rPh sb="1" eb="2">
      <t>ホン</t>
    </rPh>
    <rPh sb="2" eb="4">
      <t>シンセイ</t>
    </rPh>
    <rPh sb="6" eb="8">
      <t>コウギョウ</t>
    </rPh>
    <rPh sb="8" eb="9">
      <t>ヨウ</t>
    </rPh>
    <rPh sb="12" eb="14">
      <t>シヨウ</t>
    </rPh>
    <rPh sb="16" eb="19">
      <t>ジギョウシャ</t>
    </rPh>
    <rPh sb="21" eb="23">
      <t>シエン</t>
    </rPh>
    <rPh sb="29" eb="31">
      <t>シンセイ</t>
    </rPh>
    <rPh sb="38" eb="40">
      <t>シンセイ</t>
    </rPh>
    <rPh sb="40" eb="42">
      <t>ウケツケ</t>
    </rPh>
    <rPh sb="42" eb="44">
      <t>ヨウコウ</t>
    </rPh>
    <rPh sb="44" eb="45">
      <t>オヨ</t>
    </rPh>
    <rPh sb="46" eb="48">
      <t>コウギョウ</t>
    </rPh>
    <rPh sb="48" eb="49">
      <t>ヨウ</t>
    </rPh>
    <rPh sb="52" eb="54">
      <t>ハンバイ</t>
    </rPh>
    <rPh sb="54" eb="57">
      <t>ショウメイショ</t>
    </rPh>
    <rPh sb="59" eb="61">
      <t>カクニン</t>
    </rPh>
    <rPh sb="62" eb="63">
      <t>ウエ</t>
    </rPh>
    <rPh sb="64" eb="66">
      <t>テツヅ</t>
    </rPh>
    <rPh sb="71" eb="72">
      <t>ネガ</t>
    </rPh>
    <phoneticPr fontId="1"/>
  </si>
  <si>
    <t>2022年11月</t>
    <rPh sb="4" eb="5">
      <t>ネン</t>
    </rPh>
    <rPh sb="7" eb="8">
      <t>ツキ</t>
    </rPh>
    <phoneticPr fontId="1"/>
  </si>
  <si>
    <t>2022年12月</t>
    <rPh sb="4" eb="5">
      <t>ネン</t>
    </rPh>
    <rPh sb="7" eb="8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</si>
</sst>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&quot;円/kWh&quot;"/>
    <numFmt numFmtId="178" formatCode="0.0&quot;円/㎥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HGｺﾞｼｯｸE"/>
      <family val="3"/>
      <charset val="128"/>
    </font>
    <font>
      <sz val="14"/>
      <color theme="1"/>
      <name val="HGｺﾞｼｯｸE"/>
      <family val="3"/>
      <charset val="128"/>
    </font>
    <font>
      <sz val="11"/>
      <color theme="1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FF0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Continuous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55" fontId="2" fillId="0" borderId="7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3" fontId="2" fillId="0" borderId="0" xfId="0" applyNumberFormat="1" applyFo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55" fontId="2" fillId="0" borderId="12" xfId="0" applyNumberFormat="1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55" fontId="2" fillId="0" borderId="15" xfId="0" applyNumberFormat="1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55" fontId="2" fillId="0" borderId="18" xfId="0" applyNumberFormat="1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>
      <alignment vertical="center"/>
    </xf>
    <xf numFmtId="0" fontId="2" fillId="0" borderId="22" xfId="0" applyFont="1" applyBorder="1">
      <alignment vertical="center"/>
    </xf>
    <xf numFmtId="0" fontId="6" fillId="0" borderId="7" xfId="0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3" fontId="3" fillId="0" borderId="1" xfId="0" applyNumberFormat="1" applyFont="1" applyBorder="1" applyAlignment="1">
      <alignment vertical="center" shrinkToFit="1"/>
    </xf>
    <xf numFmtId="3" fontId="2" fillId="0" borderId="13" xfId="0" applyNumberFormat="1" applyFont="1" applyBorder="1" applyAlignment="1">
      <alignment vertical="center" shrinkToFit="1"/>
    </xf>
    <xf numFmtId="3" fontId="2" fillId="0" borderId="16" xfId="0" applyNumberFormat="1" applyFont="1" applyBorder="1" applyAlignment="1">
      <alignment vertical="center" shrinkToFit="1"/>
    </xf>
    <xf numFmtId="3" fontId="2" fillId="0" borderId="19" xfId="0" applyNumberFormat="1" applyFont="1" applyBorder="1" applyAlignment="1">
      <alignment vertical="center" shrinkToFit="1"/>
    </xf>
    <xf numFmtId="3" fontId="2" fillId="0" borderId="21" xfId="0" applyNumberFormat="1" applyFont="1" applyBorder="1" applyAlignment="1">
      <alignment vertical="center" shrinkToFit="1"/>
    </xf>
    <xf numFmtId="0" fontId="2" fillId="3" borderId="0" xfId="0" applyFont="1" applyFill="1">
      <alignment vertical="center"/>
    </xf>
    <xf numFmtId="0" fontId="2" fillId="0" borderId="26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55" fontId="0" fillId="0" borderId="0" xfId="0" quotePrefix="1" applyNumberFormat="1" applyAlignment="1">
      <alignment horizontal="right" vertical="center"/>
    </xf>
    <xf numFmtId="178" fontId="2" fillId="0" borderId="13" xfId="0" applyNumberFormat="1" applyFont="1" applyBorder="1">
      <alignment vertical="center"/>
    </xf>
    <xf numFmtId="178" fontId="2" fillId="0" borderId="16" xfId="0" applyNumberFormat="1" applyFont="1" applyBorder="1">
      <alignment vertical="center"/>
    </xf>
    <xf numFmtId="178" fontId="2" fillId="0" borderId="19" xfId="0" applyNumberFormat="1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3" fontId="2" fillId="2" borderId="13" xfId="0" applyNumberFormat="1" applyFont="1" applyFill="1" applyBorder="1" applyAlignment="1" applyProtection="1">
      <alignment vertical="center" shrinkToFit="1"/>
      <protection locked="0"/>
    </xf>
    <xf numFmtId="3" fontId="2" fillId="2" borderId="16" xfId="0" applyNumberFormat="1" applyFont="1" applyFill="1" applyBorder="1" applyAlignment="1" applyProtection="1">
      <alignment vertical="center" shrinkToFit="1"/>
      <protection locked="0"/>
    </xf>
    <xf numFmtId="3" fontId="2" fillId="2" borderId="19" xfId="0" applyNumberFormat="1" applyFont="1" applyFill="1" applyBorder="1" applyAlignment="1" applyProtection="1">
      <alignment vertical="center" shrinkToFit="1"/>
      <protection locked="0"/>
    </xf>
    <xf numFmtId="55" fontId="0" fillId="0" borderId="0" xfId="0" applyNumberFormat="1" applyAlignment="1">
      <alignment horizontal="right" vertical="center"/>
    </xf>
    <xf numFmtId="0" fontId="2" fillId="0" borderId="26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27" xfId="0" applyFont="1" applyBorder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2" fillId="0" borderId="28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left" vertical="center" wrapText="1" indent="1"/>
    </xf>
    <xf numFmtId="0" fontId="2" fillId="0" borderId="30" xfId="0" applyFont="1" applyBorder="1" applyAlignment="1">
      <alignment horizontal="left" vertical="center" wrapText="1" indent="1"/>
    </xf>
  </cellXfs>
  <cellStyles count="1">
    <cellStyle name="標準" xfId="0" builtinId="0"/>
  </cellStyles>
  <dxfs count="2">
    <dxf>
      <numFmt numFmtId="46" formatCode="yyyy&quot;年&quot;m&quot;月&quot;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FF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628650</xdr:colOff>
      <xdr:row>0</xdr:row>
      <xdr:rowOff>104775</xdr:rowOff>
    </xdr:from>
    <xdr:to>
      <xdr:col>10</xdr:col>
      <xdr:colOff>333375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12625CF-8757-469F-A4DF-8E5ED02C4C3B}"/>
            </a:ext>
          </a:extLst>
        </xdr:cNvPr>
        <xdr:cNvSpPr/>
      </xdr:nvSpPr>
      <xdr:spPr>
        <a:xfrm>
          <a:off x="5495925" y="104775"/>
          <a:ext cx="676275" cy="2952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様式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１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03712E-2DB8-4D40-8348-9F7939158FF6}" name="テーブル1" displayName="テーブル1" ref="B3:B21" totalsRowShown="0" dataDxfId="1">
  <autoFilter ref="B3:B21" xr:uid="{6103712E-2DB8-4D40-8348-9F7939158FF6}"/>
  <tableColumns count="1">
    <tableColumn id="1" xr3:uid="{4FC0CA87-CEB4-4E40-9C1C-1AD27DC5B84A}" name="リスト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1895E-E5D7-4506-B3FE-AC2748E2144A}">
  <sheetPr>
    <tabColor rgb="FF00FF00"/>
    <pageSetUpPr fitToPage="1"/>
  </sheetPr>
  <dimension ref="A2:K51"/>
  <sheetViews>
    <sheetView tabSelected="1" view="pageBreakPreview" zoomScaleNormal="100" zoomScaleSheetLayoutView="100" workbookViewId="0">
      <selection activeCell="M24" sqref="M24"/>
    </sheetView>
  </sheetViews>
  <sheetFormatPr defaultColWidth="8.69921875" defaultRowHeight="15" x14ac:dyDescent="0.45"/>
  <cols>
    <col min="1" max="1" width="12.5" style="1" bestFit="1" customWidth="1"/>
    <col min="2" max="2" width="10.8984375" style="1" bestFit="1" customWidth="1"/>
    <col min="3" max="4" width="3.59765625" style="1" customWidth="1"/>
    <col min="5" max="5" width="10.8984375" style="1" bestFit="1" customWidth="1"/>
    <col min="6" max="7" width="3.59765625" style="1" customWidth="1"/>
    <col min="8" max="8" width="12.69921875" style="1" bestFit="1" customWidth="1"/>
    <col min="9" max="9" width="3.59765625" style="1" customWidth="1"/>
    <col min="10" max="10" width="12.69921875" style="1" customWidth="1"/>
    <col min="11" max="16384" width="8.69921875" style="1"/>
  </cols>
  <sheetData>
    <row r="2" spans="1:11" x14ac:dyDescent="0.4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22.8" x14ac:dyDescent="0.45">
      <c r="A3" s="3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4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ht="5.0999999999999996" customHeight="1" x14ac:dyDescent="0.45"/>
    <row r="6" spans="1:11" x14ac:dyDescent="0.45">
      <c r="A6" s="1" t="s">
        <v>8</v>
      </c>
    </row>
    <row r="7" spans="1:11" x14ac:dyDescent="0.45">
      <c r="A7" s="64"/>
      <c r="B7" s="65"/>
      <c r="C7" s="65"/>
      <c r="D7" s="65"/>
      <c r="E7" s="65"/>
      <c r="F7" s="65"/>
      <c r="G7" s="65"/>
      <c r="H7" s="65"/>
      <c r="I7" s="65"/>
      <c r="J7" s="65"/>
      <c r="K7" s="66"/>
    </row>
    <row r="9" spans="1:11" x14ac:dyDescent="0.45">
      <c r="A9" s="1" t="s">
        <v>16</v>
      </c>
    </row>
    <row r="10" spans="1:11" x14ac:dyDescent="0.45">
      <c r="A10" s="64"/>
      <c r="B10" s="65"/>
      <c r="C10" s="65"/>
      <c r="D10" s="65"/>
      <c r="E10" s="65"/>
      <c r="F10" s="65"/>
      <c r="G10" s="65"/>
      <c r="H10" s="65"/>
      <c r="I10" s="65"/>
      <c r="J10" s="65"/>
      <c r="K10" s="66"/>
    </row>
    <row r="11" spans="1:11" x14ac:dyDescent="0.45">
      <c r="A11" s="64"/>
      <c r="B11" s="65"/>
      <c r="C11" s="65"/>
      <c r="D11" s="65"/>
      <c r="E11" s="65"/>
      <c r="F11" s="65"/>
      <c r="G11" s="65"/>
      <c r="H11" s="65"/>
      <c r="I11" s="65"/>
      <c r="J11" s="65"/>
      <c r="K11" s="66"/>
    </row>
    <row r="12" spans="1:11" x14ac:dyDescent="0.45">
      <c r="A12" s="64"/>
      <c r="B12" s="65"/>
      <c r="C12" s="65"/>
      <c r="D12" s="65"/>
      <c r="E12" s="65"/>
      <c r="F12" s="65"/>
      <c r="G12" s="65"/>
      <c r="H12" s="65"/>
      <c r="I12" s="65"/>
      <c r="J12" s="65"/>
      <c r="K12" s="66"/>
    </row>
    <row r="14" spans="1:11" ht="5.0999999999999996" customHeight="1" x14ac:dyDescent="0.45">
      <c r="A14" s="4"/>
      <c r="B14" s="5"/>
      <c r="C14" s="5"/>
      <c r="D14" s="5"/>
      <c r="E14" s="5"/>
      <c r="F14" s="5"/>
      <c r="G14" s="5"/>
      <c r="H14" s="5"/>
      <c r="I14" s="5"/>
      <c r="J14" s="5"/>
      <c r="K14" s="6"/>
    </row>
    <row r="15" spans="1:11" x14ac:dyDescent="0.45">
      <c r="A15" s="36" t="s">
        <v>19</v>
      </c>
      <c r="K15" s="11"/>
    </row>
    <row r="16" spans="1:11" x14ac:dyDescent="0.45">
      <c r="A16" s="7" t="s">
        <v>10</v>
      </c>
      <c r="B16" s="2"/>
      <c r="C16" s="2"/>
      <c r="D16" s="2"/>
      <c r="E16" s="2"/>
      <c r="F16" s="2"/>
      <c r="H16" s="8" t="s">
        <v>0</v>
      </c>
      <c r="J16" s="2" t="s">
        <v>4</v>
      </c>
      <c r="K16" s="9"/>
    </row>
    <row r="17" spans="1:11" ht="5.0999999999999996" customHeight="1" x14ac:dyDescent="0.45">
      <c r="A17" s="28"/>
      <c r="B17" s="29"/>
      <c r="C17" s="29"/>
      <c r="D17" s="29"/>
      <c r="E17" s="29"/>
      <c r="F17" s="29"/>
      <c r="G17" s="16"/>
      <c r="H17" s="30"/>
      <c r="I17" s="16"/>
      <c r="J17" s="29"/>
      <c r="K17" s="31"/>
    </row>
    <row r="18" spans="1:11" x14ac:dyDescent="0.45">
      <c r="A18" s="18">
        <v>45200</v>
      </c>
      <c r="B18" s="57"/>
      <c r="C18" s="19" t="s">
        <v>12</v>
      </c>
      <c r="D18" s="19" t="s">
        <v>11</v>
      </c>
      <c r="E18" s="43">
        <f>ROUNDDOWN(B18/2,0)</f>
        <v>0</v>
      </c>
      <c r="F18" s="19" t="s">
        <v>9</v>
      </c>
      <c r="G18" s="54" t="s">
        <v>2</v>
      </c>
      <c r="H18" s="51">
        <v>6</v>
      </c>
      <c r="I18" s="54" t="s">
        <v>3</v>
      </c>
      <c r="J18" s="43">
        <f t="shared" ref="J18:J24" si="0">E18*H18</f>
        <v>0</v>
      </c>
      <c r="K18" s="20" t="s">
        <v>1</v>
      </c>
    </row>
    <row r="19" spans="1:11" x14ac:dyDescent="0.45">
      <c r="A19" s="21">
        <v>45231</v>
      </c>
      <c r="B19" s="58"/>
      <c r="C19" s="22" t="s">
        <v>12</v>
      </c>
      <c r="D19" s="22" t="s">
        <v>11</v>
      </c>
      <c r="E19" s="44">
        <f>ROUNDDOWN(B19/2,0)</f>
        <v>0</v>
      </c>
      <c r="F19" s="22" t="s">
        <v>9</v>
      </c>
      <c r="G19" s="55" t="s">
        <v>2</v>
      </c>
      <c r="H19" s="52">
        <v>6</v>
      </c>
      <c r="I19" s="55" t="s">
        <v>3</v>
      </c>
      <c r="J19" s="44">
        <f t="shared" si="0"/>
        <v>0</v>
      </c>
      <c r="K19" s="23" t="s">
        <v>1</v>
      </c>
    </row>
    <row r="20" spans="1:11" x14ac:dyDescent="0.45">
      <c r="A20" s="21">
        <v>45261</v>
      </c>
      <c r="B20" s="58"/>
      <c r="C20" s="22" t="s">
        <v>12</v>
      </c>
      <c r="D20" s="22" t="s">
        <v>11</v>
      </c>
      <c r="E20" s="44">
        <f>ROUNDDOWN(B20/2,0)</f>
        <v>0</v>
      </c>
      <c r="F20" s="22" t="s">
        <v>9</v>
      </c>
      <c r="G20" s="55" t="s">
        <v>2</v>
      </c>
      <c r="H20" s="52">
        <v>6</v>
      </c>
      <c r="I20" s="55" t="s">
        <v>3</v>
      </c>
      <c r="J20" s="44">
        <f t="shared" si="0"/>
        <v>0</v>
      </c>
      <c r="K20" s="23" t="s">
        <v>1</v>
      </c>
    </row>
    <row r="21" spans="1:11" x14ac:dyDescent="0.45">
      <c r="A21" s="21">
        <v>45292</v>
      </c>
      <c r="B21" s="58"/>
      <c r="C21" s="22" t="s">
        <v>12</v>
      </c>
      <c r="D21" s="22" t="s">
        <v>11</v>
      </c>
      <c r="E21" s="44">
        <f>ROUNDDOWN(B21/2,0)</f>
        <v>0</v>
      </c>
      <c r="F21" s="22" t="s">
        <v>9</v>
      </c>
      <c r="G21" s="55" t="s">
        <v>2</v>
      </c>
      <c r="H21" s="52">
        <v>6</v>
      </c>
      <c r="I21" s="55" t="s">
        <v>3</v>
      </c>
      <c r="J21" s="44">
        <f t="shared" si="0"/>
        <v>0</v>
      </c>
      <c r="K21" s="23" t="s">
        <v>1</v>
      </c>
    </row>
    <row r="22" spans="1:11" x14ac:dyDescent="0.45">
      <c r="A22" s="21">
        <v>45323</v>
      </c>
      <c r="B22" s="58"/>
      <c r="C22" s="22" t="s">
        <v>12</v>
      </c>
      <c r="D22" s="22" t="s">
        <v>11</v>
      </c>
      <c r="E22" s="44">
        <f>ROUNDDOWN(B22/2,0)</f>
        <v>0</v>
      </c>
      <c r="F22" s="22" t="s">
        <v>9</v>
      </c>
      <c r="G22" s="55" t="s">
        <v>2</v>
      </c>
      <c r="H22" s="52">
        <v>6</v>
      </c>
      <c r="I22" s="55" t="s">
        <v>3</v>
      </c>
      <c r="J22" s="44">
        <f t="shared" si="0"/>
        <v>0</v>
      </c>
      <c r="K22" s="23" t="s">
        <v>1</v>
      </c>
    </row>
    <row r="23" spans="1:11" x14ac:dyDescent="0.45">
      <c r="A23" s="21">
        <v>45352</v>
      </c>
      <c r="B23" s="58"/>
      <c r="C23" s="22" t="s">
        <v>12</v>
      </c>
      <c r="D23" s="22" t="s">
        <v>11</v>
      </c>
      <c r="E23" s="44">
        <f t="shared" ref="E23" si="1">ROUNDDOWN(B23/2,0)</f>
        <v>0</v>
      </c>
      <c r="F23" s="22" t="s">
        <v>9</v>
      </c>
      <c r="G23" s="55" t="s">
        <v>2</v>
      </c>
      <c r="H23" s="52">
        <v>6</v>
      </c>
      <c r="I23" s="55" t="s">
        <v>3</v>
      </c>
      <c r="J23" s="44">
        <f t="shared" si="0"/>
        <v>0</v>
      </c>
      <c r="K23" s="23" t="s">
        <v>1</v>
      </c>
    </row>
    <row r="24" spans="1:11" x14ac:dyDescent="0.45">
      <c r="A24" s="21">
        <v>45383</v>
      </c>
      <c r="B24" s="58"/>
      <c r="C24" s="22" t="s">
        <v>12</v>
      </c>
      <c r="D24" s="22" t="s">
        <v>11</v>
      </c>
      <c r="E24" s="44">
        <f>ROUNDDOWN(B24/2,0)</f>
        <v>0</v>
      </c>
      <c r="F24" s="22" t="s">
        <v>9</v>
      </c>
      <c r="G24" s="55" t="s">
        <v>2</v>
      </c>
      <c r="H24" s="52">
        <v>6</v>
      </c>
      <c r="I24" s="55" t="s">
        <v>3</v>
      </c>
      <c r="J24" s="44">
        <f t="shared" si="0"/>
        <v>0</v>
      </c>
      <c r="K24" s="23" t="s">
        <v>1</v>
      </c>
    </row>
    <row r="25" spans="1:11" x14ac:dyDescent="0.45">
      <c r="A25" s="24">
        <v>45413</v>
      </c>
      <c r="B25" s="59"/>
      <c r="C25" s="25" t="s">
        <v>12</v>
      </c>
      <c r="D25" s="25" t="s">
        <v>11</v>
      </c>
      <c r="E25" s="45">
        <f>ROUNDDOWN(B25/2,0)</f>
        <v>0</v>
      </c>
      <c r="F25" s="25" t="s">
        <v>9</v>
      </c>
      <c r="G25" s="56" t="s">
        <v>2</v>
      </c>
      <c r="H25" s="53">
        <v>3</v>
      </c>
      <c r="I25" s="56" t="s">
        <v>3</v>
      </c>
      <c r="J25" s="45">
        <f t="shared" ref="J25" si="2">E25*H25</f>
        <v>0</v>
      </c>
      <c r="K25" s="26" t="s">
        <v>1</v>
      </c>
    </row>
    <row r="26" spans="1:11" x14ac:dyDescent="0.45">
      <c r="A26" s="12"/>
      <c r="B26" s="32" t="s">
        <v>13</v>
      </c>
      <c r="E26" s="32" t="s">
        <v>17</v>
      </c>
      <c r="F26" s="2"/>
      <c r="G26" s="8"/>
      <c r="H26" s="13"/>
      <c r="I26" s="8"/>
      <c r="K26" s="11"/>
    </row>
    <row r="27" spans="1:11" ht="18.600000000000001" x14ac:dyDescent="0.45">
      <c r="A27" s="10"/>
      <c r="E27" s="32" t="s">
        <v>13</v>
      </c>
      <c r="I27" s="33" t="s">
        <v>14</v>
      </c>
      <c r="J27" s="42">
        <f>ROUNDDOWN(SUM($J$18:$J$25),-3)</f>
        <v>0</v>
      </c>
      <c r="K27" s="34" t="s">
        <v>1</v>
      </c>
    </row>
    <row r="28" spans="1:11" x14ac:dyDescent="0.45">
      <c r="A28" s="10"/>
      <c r="J28" s="2" t="s">
        <v>6</v>
      </c>
      <c r="K28" s="9"/>
    </row>
    <row r="29" spans="1:11" ht="16.8" x14ac:dyDescent="0.45">
      <c r="A29" s="36" t="s">
        <v>20</v>
      </c>
      <c r="J29" s="2"/>
      <c r="K29" s="9"/>
    </row>
    <row r="30" spans="1:11" x14ac:dyDescent="0.45">
      <c r="A30" s="7" t="s">
        <v>10</v>
      </c>
      <c r="B30" s="2"/>
      <c r="C30" s="2"/>
      <c r="D30" s="2"/>
      <c r="E30" s="2"/>
      <c r="F30" s="2"/>
      <c r="H30" s="8" t="s">
        <v>0</v>
      </c>
      <c r="J30" s="2" t="s">
        <v>4</v>
      </c>
      <c r="K30" s="9"/>
    </row>
    <row r="31" spans="1:11" ht="5.0999999999999996" customHeight="1" x14ac:dyDescent="0.45">
      <c r="A31" s="28"/>
      <c r="B31" s="29"/>
      <c r="C31" s="29"/>
      <c r="D31" s="29"/>
      <c r="E31" s="29"/>
      <c r="F31" s="29"/>
      <c r="G31" s="16"/>
      <c r="H31" s="30"/>
      <c r="I31" s="16"/>
      <c r="J31" s="29"/>
      <c r="K31" s="31"/>
    </row>
    <row r="32" spans="1:11" x14ac:dyDescent="0.45">
      <c r="A32" s="18">
        <v>45200</v>
      </c>
      <c r="B32" s="43"/>
      <c r="C32" s="19"/>
      <c r="D32" s="19"/>
      <c r="E32" s="57"/>
      <c r="F32" s="19" t="s">
        <v>9</v>
      </c>
      <c r="G32" s="54" t="s">
        <v>2</v>
      </c>
      <c r="H32" s="51">
        <v>6</v>
      </c>
      <c r="I32" s="54" t="s">
        <v>3</v>
      </c>
      <c r="J32" s="43">
        <f t="shared" ref="J32:J39" si="3">E32*H32</f>
        <v>0</v>
      </c>
      <c r="K32" s="20" t="s">
        <v>1</v>
      </c>
    </row>
    <row r="33" spans="1:11" x14ac:dyDescent="0.45">
      <c r="A33" s="21">
        <v>45231</v>
      </c>
      <c r="B33" s="44"/>
      <c r="C33" s="22"/>
      <c r="D33" s="22"/>
      <c r="E33" s="58"/>
      <c r="F33" s="22" t="s">
        <v>9</v>
      </c>
      <c r="G33" s="55" t="s">
        <v>2</v>
      </c>
      <c r="H33" s="52">
        <v>6</v>
      </c>
      <c r="I33" s="55" t="s">
        <v>3</v>
      </c>
      <c r="J33" s="44">
        <f t="shared" si="3"/>
        <v>0</v>
      </c>
      <c r="K33" s="23" t="s">
        <v>1</v>
      </c>
    </row>
    <row r="34" spans="1:11" x14ac:dyDescent="0.45">
      <c r="A34" s="21">
        <v>45261</v>
      </c>
      <c r="B34" s="44"/>
      <c r="C34" s="22"/>
      <c r="D34" s="22"/>
      <c r="E34" s="58"/>
      <c r="F34" s="22" t="s">
        <v>9</v>
      </c>
      <c r="G34" s="55" t="s">
        <v>2</v>
      </c>
      <c r="H34" s="52">
        <v>6</v>
      </c>
      <c r="I34" s="55" t="s">
        <v>3</v>
      </c>
      <c r="J34" s="44">
        <f t="shared" si="3"/>
        <v>0</v>
      </c>
      <c r="K34" s="23" t="s">
        <v>1</v>
      </c>
    </row>
    <row r="35" spans="1:11" x14ac:dyDescent="0.45">
      <c r="A35" s="21">
        <v>45292</v>
      </c>
      <c r="B35" s="44"/>
      <c r="C35" s="22"/>
      <c r="D35" s="22"/>
      <c r="E35" s="58"/>
      <c r="F35" s="22" t="s">
        <v>9</v>
      </c>
      <c r="G35" s="55" t="s">
        <v>2</v>
      </c>
      <c r="H35" s="52">
        <v>6</v>
      </c>
      <c r="I35" s="55" t="s">
        <v>3</v>
      </c>
      <c r="J35" s="44">
        <f t="shared" si="3"/>
        <v>0</v>
      </c>
      <c r="K35" s="23" t="s">
        <v>1</v>
      </c>
    </row>
    <row r="36" spans="1:11" x14ac:dyDescent="0.45">
      <c r="A36" s="21">
        <v>45323</v>
      </c>
      <c r="B36" s="44"/>
      <c r="C36" s="22"/>
      <c r="D36" s="22"/>
      <c r="E36" s="58"/>
      <c r="F36" s="22" t="s">
        <v>9</v>
      </c>
      <c r="G36" s="55" t="s">
        <v>2</v>
      </c>
      <c r="H36" s="52">
        <v>6</v>
      </c>
      <c r="I36" s="55" t="s">
        <v>3</v>
      </c>
      <c r="J36" s="44">
        <f t="shared" si="3"/>
        <v>0</v>
      </c>
      <c r="K36" s="23" t="s">
        <v>1</v>
      </c>
    </row>
    <row r="37" spans="1:11" x14ac:dyDescent="0.45">
      <c r="A37" s="21">
        <v>45352</v>
      </c>
      <c r="B37" s="44"/>
      <c r="C37" s="22"/>
      <c r="D37" s="22"/>
      <c r="E37" s="58"/>
      <c r="F37" s="22" t="s">
        <v>9</v>
      </c>
      <c r="G37" s="55" t="s">
        <v>2</v>
      </c>
      <c r="H37" s="52">
        <v>6</v>
      </c>
      <c r="I37" s="55" t="s">
        <v>3</v>
      </c>
      <c r="J37" s="44">
        <f t="shared" si="3"/>
        <v>0</v>
      </c>
      <c r="K37" s="23" t="s">
        <v>1</v>
      </c>
    </row>
    <row r="38" spans="1:11" x14ac:dyDescent="0.45">
      <c r="A38" s="21">
        <v>45383</v>
      </c>
      <c r="B38" s="44"/>
      <c r="C38" s="22"/>
      <c r="D38" s="22"/>
      <c r="E38" s="58"/>
      <c r="F38" s="22" t="s">
        <v>9</v>
      </c>
      <c r="G38" s="55" t="s">
        <v>2</v>
      </c>
      <c r="H38" s="52">
        <v>6</v>
      </c>
      <c r="I38" s="55" t="s">
        <v>3</v>
      </c>
      <c r="J38" s="44">
        <f t="shared" si="3"/>
        <v>0</v>
      </c>
      <c r="K38" s="23" t="s">
        <v>1</v>
      </c>
    </row>
    <row r="39" spans="1:11" x14ac:dyDescent="0.45">
      <c r="A39" s="24">
        <v>45413</v>
      </c>
      <c r="B39" s="45"/>
      <c r="C39" s="25"/>
      <c r="D39" s="25"/>
      <c r="E39" s="59"/>
      <c r="F39" s="25" t="s">
        <v>9</v>
      </c>
      <c r="G39" s="56" t="s">
        <v>2</v>
      </c>
      <c r="H39" s="53">
        <v>3</v>
      </c>
      <c r="I39" s="56" t="s">
        <v>3</v>
      </c>
      <c r="J39" s="45">
        <f t="shared" si="3"/>
        <v>0</v>
      </c>
      <c r="K39" s="26" t="s">
        <v>1</v>
      </c>
    </row>
    <row r="40" spans="1:11" x14ac:dyDescent="0.45">
      <c r="A40" s="12"/>
      <c r="B40" s="14"/>
      <c r="E40" s="32" t="s">
        <v>13</v>
      </c>
      <c r="G40" s="8"/>
      <c r="H40" s="13"/>
      <c r="I40" s="8"/>
      <c r="K40" s="11"/>
    </row>
    <row r="41" spans="1:11" ht="18.600000000000001" x14ac:dyDescent="0.45">
      <c r="A41" s="10"/>
      <c r="I41" s="33" t="s">
        <v>14</v>
      </c>
      <c r="J41" s="42">
        <f>ROUNDDOWN(SUM($J$32:$J$39),-3)</f>
        <v>0</v>
      </c>
      <c r="K41" s="34" t="s">
        <v>1</v>
      </c>
    </row>
    <row r="42" spans="1:11" x14ac:dyDescent="0.45">
      <c r="A42" s="10"/>
      <c r="J42" s="2" t="s">
        <v>6</v>
      </c>
      <c r="K42" s="9"/>
    </row>
    <row r="43" spans="1:11" ht="15.6" thickBot="1" x14ac:dyDescent="0.5">
      <c r="A43" s="10"/>
      <c r="J43" s="2"/>
      <c r="K43" s="9"/>
    </row>
    <row r="44" spans="1:11" ht="16.8" thickBot="1" x14ac:dyDescent="0.5">
      <c r="A44" s="10"/>
      <c r="I44" s="27" t="s">
        <v>5</v>
      </c>
      <c r="J44" s="46">
        <f>SUM($J$27,$J$41)</f>
        <v>0</v>
      </c>
      <c r="K44" s="35" t="s">
        <v>1</v>
      </c>
    </row>
    <row r="45" spans="1:11" ht="16.2" x14ac:dyDescent="0.45">
      <c r="A45" s="15"/>
      <c r="B45" s="16"/>
      <c r="C45" s="16"/>
      <c r="D45" s="16"/>
      <c r="E45" s="16"/>
      <c r="F45" s="16"/>
      <c r="G45" s="16"/>
      <c r="H45" s="16"/>
      <c r="I45" s="37"/>
      <c r="J45" s="16"/>
      <c r="K45" s="17"/>
    </row>
    <row r="46" spans="1:11" ht="16.8" thickBot="1" x14ac:dyDescent="0.5">
      <c r="I46" s="27"/>
    </row>
    <row r="47" spans="1:11" x14ac:dyDescent="0.45">
      <c r="A47" s="49" t="s">
        <v>15</v>
      </c>
      <c r="B47" s="38"/>
      <c r="C47" s="38"/>
      <c r="D47" s="38"/>
      <c r="E47" s="38"/>
      <c r="F47" s="38"/>
      <c r="G47" s="38"/>
      <c r="H47" s="38"/>
      <c r="I47" s="38"/>
      <c r="J47" s="38"/>
      <c r="K47" s="39"/>
    </row>
    <row r="48" spans="1:11" x14ac:dyDescent="0.45">
      <c r="A48" s="48" t="s">
        <v>18</v>
      </c>
      <c r="K48" s="41"/>
    </row>
    <row r="49" spans="1:11" x14ac:dyDescent="0.45">
      <c r="A49" s="40"/>
      <c r="K49" s="41"/>
    </row>
    <row r="50" spans="1:11" x14ac:dyDescent="0.45">
      <c r="A50" s="61" t="s">
        <v>32</v>
      </c>
      <c r="B50" s="62"/>
      <c r="C50" s="62"/>
      <c r="D50" s="62"/>
      <c r="E50" s="62"/>
      <c r="F50" s="62"/>
      <c r="G50" s="62"/>
      <c r="H50" s="62"/>
      <c r="I50" s="62"/>
      <c r="J50" s="62"/>
      <c r="K50" s="63"/>
    </row>
    <row r="51" spans="1:11" ht="15.6" thickBot="1" x14ac:dyDescent="0.5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9"/>
    </row>
  </sheetData>
  <sheetProtection sheet="1" objects="1" scenarios="1"/>
  <mergeCells count="5">
    <mergeCell ref="A50:K51"/>
    <mergeCell ref="A12:K12"/>
    <mergeCell ref="A11:K11"/>
    <mergeCell ref="A10:K10"/>
    <mergeCell ref="A7:K7"/>
  </mergeCells>
  <phoneticPr fontId="1"/>
  <printOptions horizontalCentered="1"/>
  <pageMargins left="0.31496062992125984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9D6A5-3325-4A51-8143-0EC97821F4A6}">
  <dimension ref="B3:B21"/>
  <sheetViews>
    <sheetView workbookViewId="0">
      <selection activeCell="C20" sqref="C20"/>
    </sheetView>
  </sheetViews>
  <sheetFormatPr defaultRowHeight="18" x14ac:dyDescent="0.45"/>
  <cols>
    <col min="2" max="2" width="11.3984375" bestFit="1" customWidth="1"/>
  </cols>
  <sheetData>
    <row r="3" spans="2:2" x14ac:dyDescent="0.45">
      <c r="B3" t="s">
        <v>31</v>
      </c>
    </row>
    <row r="4" spans="2:2" x14ac:dyDescent="0.45">
      <c r="B4" s="50" t="s">
        <v>22</v>
      </c>
    </row>
    <row r="5" spans="2:2" x14ac:dyDescent="0.45">
      <c r="B5" s="50" t="s">
        <v>23</v>
      </c>
    </row>
    <row r="6" spans="2:2" x14ac:dyDescent="0.45">
      <c r="B6" s="50" t="s">
        <v>24</v>
      </c>
    </row>
    <row r="7" spans="2:2" x14ac:dyDescent="0.45">
      <c r="B7" s="50" t="s">
        <v>25</v>
      </c>
    </row>
    <row r="8" spans="2:2" x14ac:dyDescent="0.45">
      <c r="B8" s="50" t="s">
        <v>26</v>
      </c>
    </row>
    <row r="9" spans="2:2" x14ac:dyDescent="0.45">
      <c r="B9" s="50" t="s">
        <v>27</v>
      </c>
    </row>
    <row r="10" spans="2:2" x14ac:dyDescent="0.45">
      <c r="B10" s="50" t="s">
        <v>28</v>
      </c>
    </row>
    <row r="11" spans="2:2" x14ac:dyDescent="0.45">
      <c r="B11" s="50" t="s">
        <v>29</v>
      </c>
    </row>
    <row r="12" spans="2:2" x14ac:dyDescent="0.45">
      <c r="B12" s="50" t="s">
        <v>30</v>
      </c>
    </row>
    <row r="13" spans="2:2" x14ac:dyDescent="0.45">
      <c r="B13" s="50" t="s">
        <v>21</v>
      </c>
    </row>
    <row r="14" spans="2:2" x14ac:dyDescent="0.45">
      <c r="B14" s="50" t="s">
        <v>33</v>
      </c>
    </row>
    <row r="15" spans="2:2" x14ac:dyDescent="0.45">
      <c r="B15" s="50" t="s">
        <v>34</v>
      </c>
    </row>
    <row r="16" spans="2:2" x14ac:dyDescent="0.45">
      <c r="B16" s="60">
        <v>44927</v>
      </c>
    </row>
    <row r="17" spans="2:2" x14ac:dyDescent="0.45">
      <c r="B17" s="60">
        <v>44958</v>
      </c>
    </row>
    <row r="18" spans="2:2" x14ac:dyDescent="0.45">
      <c r="B18" s="60">
        <v>44986</v>
      </c>
    </row>
    <row r="19" spans="2:2" x14ac:dyDescent="0.45">
      <c r="B19" s="60">
        <v>45017</v>
      </c>
    </row>
    <row r="20" spans="2:2" x14ac:dyDescent="0.45">
      <c r="B20" s="60">
        <v>45047</v>
      </c>
    </row>
    <row r="21" spans="2:2" x14ac:dyDescent="0.45">
      <c r="B21" s="60">
        <v>45078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工業用LP</vt:lpstr>
      <vt:lpstr>リスト</vt:lpstr>
      <vt:lpstr>工業用LP!Print_Area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越坂　裕太</dc:creator>
  <cp:lastModifiedBy>江口 翔(JTB)</cp:lastModifiedBy>
  <cp:lastPrinted>2024-05-12T01:21:01Z</cp:lastPrinted>
  <dcterms:created xsi:type="dcterms:W3CDTF">2023-06-22T08:26:04Z</dcterms:created>
  <dcterms:modified xsi:type="dcterms:W3CDTF">2024-05-12T01:21:05Z</dcterms:modified>
</cp:coreProperties>
</file>